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412" windowHeight="4836" tabRatio="848" firstSheet="11" activeTab="17"/>
  </bookViews>
  <sheets>
    <sheet name="Check List" sheetId="33" r:id="rId1"/>
    <sheet name="Form I" sheetId="28" r:id="rId2"/>
    <sheet name="Form II" sheetId="5" r:id="rId3"/>
    <sheet name="Appendix I" sheetId="29" r:id="rId4"/>
    <sheet name="Appendix I (A)" sheetId="12" r:id="rId5"/>
    <sheet name="Appendix-II" sheetId="8" r:id="rId6"/>
    <sheet name="Appendix III" sheetId="30" r:id="rId7"/>
    <sheet name="Appendix III (A)" sheetId="9" r:id="rId8"/>
    <sheet name="Appendix III (B)" sheetId="27" r:id="rId9"/>
    <sheet name="Appendix III (C)" sheetId="31" r:id="rId10"/>
    <sheet name="Appendix IV" sheetId="32" r:id="rId11"/>
    <sheet name="Appendix IV A" sheetId="19" r:id="rId12"/>
    <sheet name="Appendix IV B" sheetId="23" r:id="rId13"/>
    <sheet name="Appendix-V (A)" sheetId="40" r:id="rId14"/>
    <sheet name="Appendix-V(B) " sheetId="41" r:id="rId15"/>
    <sheet name="Appendix VI" sheetId="36" r:id="rId16"/>
    <sheet name="Appendix VI (A) " sheetId="34" r:id="rId17"/>
    <sheet name="Appendix VI (B)" sheetId="37" r:id="rId18"/>
    <sheet name="Sheet1" sheetId="42" r:id="rId19"/>
  </sheets>
  <definedNames>
    <definedName name="_xlnm.Print_Area" localSheetId="3">'Appendix I'!$A$1:$K$34</definedName>
    <definedName name="_xlnm.Print_Area" localSheetId="4">'Appendix I (A)'!$A$1:$P$29</definedName>
    <definedName name="_xlnm.Print_Area" localSheetId="6">'Appendix III'!$A$1:$J$33</definedName>
    <definedName name="_xlnm.Print_Area" localSheetId="7">'Appendix III (A)'!$A$1:$I$33</definedName>
    <definedName name="_xlnm.Print_Area" localSheetId="8">'Appendix III (B)'!$A$1:$I$33</definedName>
    <definedName name="_xlnm.Print_Area" localSheetId="9">'Appendix III (C)'!$A$1:$I$33</definedName>
    <definedName name="_xlnm.Print_Area" localSheetId="10">'Appendix IV'!$A$1:$J$29</definedName>
    <definedName name="_xlnm.Print_Area" localSheetId="11">'Appendix IV A'!$A$1:$Q$31</definedName>
    <definedName name="_xlnm.Print_Area" localSheetId="12">'Appendix IV B'!$A$1:$J$32</definedName>
    <definedName name="_xlnm.Print_Area" localSheetId="15">'Appendix VI'!$A$1:$K$34</definedName>
    <definedName name="_xlnm.Print_Area" localSheetId="16">'Appendix VI (A) '!$A$1:$P$29</definedName>
    <definedName name="_xlnm.Print_Area" localSheetId="17">'Appendix VI (B)'!$A$1:$I$33</definedName>
    <definedName name="_xlnm.Print_Area" localSheetId="5">'Appendix-II'!$A$1:$H$29</definedName>
    <definedName name="_xlnm.Print_Area" localSheetId="13">'Appendix-V (A)'!$A$1:$F$27</definedName>
    <definedName name="_xlnm.Print_Area" localSheetId="14">'Appendix-V(B) '!$A$1:$E$27</definedName>
    <definedName name="_xlnm.Print_Area" localSheetId="0">'Check List'!$A$1:$C$67</definedName>
    <definedName name="_xlnm.Print_Area" localSheetId="1">'Form I'!$A$1:$H$29</definedName>
    <definedName name="_xlnm.Print_Area" localSheetId="2">'Form II'!$A$1:$H$31</definedName>
  </definedNames>
  <calcPr calcId="124519"/>
</workbook>
</file>

<file path=xl/calcChain.xml><?xml version="1.0" encoding="utf-8"?>
<calcChain xmlns="http://schemas.openxmlformats.org/spreadsheetml/2006/main">
  <c r="H22" i="37"/>
  <c r="F22"/>
  <c r="F13"/>
  <c r="F14"/>
  <c r="F15"/>
  <c r="F16"/>
  <c r="F17"/>
  <c r="F18"/>
  <c r="F19"/>
  <c r="F20"/>
  <c r="F21"/>
  <c r="M11" i="34"/>
  <c r="K16"/>
  <c r="L16"/>
  <c r="M16"/>
  <c r="J16"/>
  <c r="K12"/>
  <c r="K13"/>
  <c r="K14"/>
  <c r="K15"/>
  <c r="K11"/>
  <c r="M17" i="19"/>
  <c r="L17"/>
  <c r="L13"/>
  <c r="L14"/>
  <c r="L15"/>
  <c r="L16"/>
  <c r="L12"/>
  <c r="H12"/>
  <c r="F22" i="31"/>
  <c r="F13"/>
  <c r="F14"/>
  <c r="F15"/>
  <c r="F16"/>
  <c r="F17"/>
  <c r="F18"/>
  <c r="F19"/>
  <c r="F20"/>
  <c r="F21"/>
  <c r="F12"/>
  <c r="F22" i="27"/>
  <c r="F13"/>
  <c r="F14"/>
  <c r="F15"/>
  <c r="F16"/>
  <c r="F17"/>
  <c r="F18"/>
  <c r="F19"/>
  <c r="F20"/>
  <c r="F21"/>
  <c r="H22" i="9"/>
  <c r="H13"/>
  <c r="H14"/>
  <c r="H15"/>
  <c r="H16"/>
  <c r="H17"/>
  <c r="H18"/>
  <c r="H19"/>
  <c r="H20"/>
  <c r="H21"/>
  <c r="F13"/>
  <c r="F14"/>
  <c r="F22" s="1"/>
  <c r="F15"/>
  <c r="F16"/>
  <c r="F17"/>
  <c r="F18"/>
  <c r="F19"/>
  <c r="F20"/>
  <c r="F21"/>
  <c r="F12"/>
  <c r="K12" i="12"/>
  <c r="K13"/>
  <c r="K14"/>
  <c r="K15"/>
  <c r="K11"/>
  <c r="P18" i="19"/>
  <c r="O17" i="12"/>
  <c r="H21" i="37"/>
  <c r="H20"/>
  <c r="H19"/>
  <c r="H18"/>
  <c r="H17"/>
  <c r="H16"/>
  <c r="H15"/>
  <c r="H14"/>
  <c r="H13"/>
  <c r="F12"/>
  <c r="O17" i="34" l="1"/>
  <c r="H12" i="37"/>
  <c r="I15" i="34" l="1"/>
  <c r="G15"/>
  <c r="I14"/>
  <c r="G14"/>
  <c r="J14" s="1"/>
  <c r="L14" s="1"/>
  <c r="I13"/>
  <c r="J13" s="1"/>
  <c r="G13"/>
  <c r="I12"/>
  <c r="G12"/>
  <c r="I11"/>
  <c r="G11"/>
  <c r="J12" l="1"/>
  <c r="J11"/>
  <c r="J15"/>
  <c r="L15" s="1"/>
  <c r="L12"/>
  <c r="M12"/>
  <c r="L11"/>
  <c r="M13"/>
  <c r="L13"/>
  <c r="M14"/>
  <c r="O14" s="1"/>
  <c r="N12" i="19"/>
  <c r="I12" i="12"/>
  <c r="I13"/>
  <c r="I14"/>
  <c r="I15"/>
  <c r="H16" i="19"/>
  <c r="J16"/>
  <c r="O13" i="34" l="1"/>
  <c r="M15"/>
  <c r="K16" i="19"/>
  <c r="O11" i="34"/>
  <c r="O12"/>
  <c r="G13" i="8"/>
  <c r="G14"/>
  <c r="G15"/>
  <c r="G16"/>
  <c r="G17"/>
  <c r="G18"/>
  <c r="G12"/>
  <c r="G11"/>
  <c r="G19" s="1"/>
  <c r="G13" i="23"/>
  <c r="I13" s="1"/>
  <c r="G14"/>
  <c r="I14" s="1"/>
  <c r="G15"/>
  <c r="I15" s="1"/>
  <c r="G16"/>
  <c r="I16" s="1"/>
  <c r="G17"/>
  <c r="I17" s="1"/>
  <c r="G12"/>
  <c r="I12" s="1"/>
  <c r="F12" i="27"/>
  <c r="O15" i="34" l="1"/>
  <c r="I18" i="23"/>
  <c r="M16" i="19"/>
  <c r="O16" i="34"/>
  <c r="O18" s="1"/>
  <c r="H12" i="9"/>
  <c r="J15" i="19"/>
  <c r="H15"/>
  <c r="J14"/>
  <c r="N15" s="1"/>
  <c r="H14"/>
  <c r="J13"/>
  <c r="N14" s="1"/>
  <c r="H13"/>
  <c r="J12"/>
  <c r="G12" i="12"/>
  <c r="J12" s="1"/>
  <c r="G13"/>
  <c r="J13" s="1"/>
  <c r="G14"/>
  <c r="J14" s="1"/>
  <c r="G15"/>
  <c r="J15" s="1"/>
  <c r="G11"/>
  <c r="I11"/>
  <c r="J11" l="1"/>
  <c r="J17" i="19"/>
  <c r="N13"/>
  <c r="L12" i="12"/>
  <c r="M12"/>
  <c r="L13"/>
  <c r="M13"/>
  <c r="L15"/>
  <c r="M15"/>
  <c r="L14"/>
  <c r="M14"/>
  <c r="N16" i="19"/>
  <c r="P16" s="1"/>
  <c r="K15"/>
  <c r="K13"/>
  <c r="K14"/>
  <c r="L11" i="12"/>
  <c r="M11"/>
  <c r="K12" i="19"/>
  <c r="O11" i="12" l="1"/>
  <c r="N17" i="19"/>
  <c r="M14"/>
  <c r="P14" s="1"/>
  <c r="M15"/>
  <c r="P15" s="1"/>
  <c r="M13"/>
  <c r="M12"/>
  <c r="P13"/>
  <c r="O13" i="12"/>
  <c r="O14"/>
  <c r="O12"/>
  <c r="K17" i="19"/>
  <c r="O15" i="12"/>
  <c r="O16" l="1"/>
  <c r="O18" s="1"/>
  <c r="P12" i="19"/>
  <c r="P17" s="1"/>
  <c r="P19" s="1"/>
</calcChain>
</file>

<file path=xl/sharedStrings.xml><?xml version="1.0" encoding="utf-8"?>
<sst xmlns="http://schemas.openxmlformats.org/spreadsheetml/2006/main" count="479" uniqueCount="218">
  <si>
    <t>NAME OF THE DEPARTMENT __________________________________________</t>
  </si>
  <si>
    <t>*Please restrict the size of the paper to A4</t>
  </si>
  <si>
    <t>Signature of Head of the Department</t>
  </si>
  <si>
    <t>F O R M – II</t>
  </si>
  <si>
    <t>NAME</t>
  </si>
  <si>
    <t>DESIGNATION</t>
  </si>
  <si>
    <t xml:space="preserve"> Signature of Drawing and Disbursing officer</t>
  </si>
  <si>
    <t xml:space="preserve">            </t>
  </si>
  <si>
    <t>Sl. No.</t>
  </si>
  <si>
    <t xml:space="preserve">NAME OF THE DEPARTMENT ________________________________                                                                                                                            </t>
  </si>
  <si>
    <t>Gross Total</t>
  </si>
  <si>
    <t>Remarks</t>
  </si>
  <si>
    <t xml:space="preserve"> </t>
  </si>
  <si>
    <t>SL.NO.</t>
  </si>
  <si>
    <t>REMARKS</t>
  </si>
  <si>
    <t>DATE OF RETIREMENT</t>
  </si>
  <si>
    <t>ESTIMATED NUMBER OF E.L. CREDIT ON THE DATE OF RETIREMENT</t>
  </si>
  <si>
    <t>ACTUAL</t>
  </si>
  <si>
    <t>DESIG-NATION</t>
  </si>
  <si>
    <t>NAME OF THE EMPLOYEES</t>
  </si>
  <si>
    <t>APPENDIX -II</t>
  </si>
  <si>
    <t>Demand No. :</t>
  </si>
  <si>
    <t>ESTIMATE</t>
  </si>
  <si>
    <t>Total</t>
  </si>
  <si>
    <t>OTHER ALLOW-ANCES PER ANNUM $</t>
  </si>
  <si>
    <t>Grand Total</t>
  </si>
  <si>
    <t>ESTIMATE OF LEAVE ENCASHMENT</t>
  </si>
  <si>
    <t>$ to include HRA only if drawn prior to retirement</t>
  </si>
  <si>
    <t>* Please restrict the size of the paper to A4</t>
  </si>
  <si>
    <t xml:space="preserve"> Signature of Drawing and Disbursing Officer</t>
  </si>
  <si>
    <t>( Figures in Rupees)</t>
  </si>
  <si>
    <t>EMPLOYEE Code No.</t>
  </si>
  <si>
    <t>EMPLOYEE CODE NO.</t>
  </si>
  <si>
    <t>(Rs. in Thousand)</t>
  </si>
  <si>
    <t xml:space="preserve">         (Figures in Rupees)</t>
  </si>
  <si>
    <t>Signature of DDO</t>
  </si>
  <si>
    <t>Signature of RCO</t>
  </si>
  <si>
    <r>
      <t xml:space="preserve">PARTICULARS AND NATURE OF THE EXPENDITURE INDICATING MAJOR, MINOR AND DETAILED HEADS 
</t>
    </r>
    <r>
      <rPr>
        <b/>
        <i/>
        <sz val="11"/>
        <rFont val="Times New Roman"/>
        <family val="1"/>
      </rPr>
      <t>(as printed in the Demand for Grants)</t>
    </r>
  </si>
  <si>
    <t>APPENDIX -IV B</t>
  </si>
  <si>
    <t>CONSOLIDATED PAY</t>
  </si>
  <si>
    <t>TOTAL Col (6*12)</t>
  </si>
  <si>
    <t>$$ Please attach relevant notification.</t>
  </si>
  <si>
    <t xml:space="preserve">NPA IF ANY  $ </t>
  </si>
  <si>
    <t>Signature of D&amp;DO</t>
  </si>
  <si>
    <t>Total (6+7)</t>
  </si>
  <si>
    <t xml:space="preserve">                                                                                                                                                       (Figures in Rupee)</t>
  </si>
  <si>
    <r>
      <t>DEBITABLE HEAD...</t>
    </r>
    <r>
      <rPr>
        <b/>
        <i/>
        <sz val="11"/>
        <rFont val="Times New Roman"/>
        <family val="1"/>
      </rPr>
      <t>.. (15 digit Expenditure Head).....</t>
    </r>
  </si>
  <si>
    <t xml:space="preserve">REMARKS </t>
  </si>
  <si>
    <t>(Figures in Rupees)</t>
  </si>
  <si>
    <r>
      <t>DEBITABLE HEAD:…………………</t>
    </r>
    <r>
      <rPr>
        <b/>
        <i/>
        <sz val="11"/>
        <rFont val="Times New Roman"/>
        <family val="1"/>
      </rPr>
      <t>(15 digit expenditure head)…………</t>
    </r>
    <r>
      <rPr>
        <b/>
        <sz val="11"/>
        <rFont val="Times New Roman"/>
        <family val="1"/>
      </rPr>
      <t>.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</si>
  <si>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CONSOLIDATED PAY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</si>
  <si>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r>
      <t>DEBITABLE HEAD...............</t>
    </r>
    <r>
      <rPr>
        <b/>
        <i/>
        <sz val="11"/>
        <rFont val="Times New Roman"/>
        <family val="1"/>
      </rPr>
      <t>.(15 digit expenditure head).</t>
    </r>
    <r>
      <rPr>
        <b/>
        <sz val="11"/>
        <rFont val="Times New Roman"/>
        <family val="1"/>
      </rPr>
      <t>........</t>
    </r>
  </si>
  <si>
    <t>Page no. 7</t>
  </si>
  <si>
    <t>GPF/
CPF No.</t>
  </si>
  <si>
    <t xml:space="preserve">$ </t>
  </si>
  <si>
    <t>Please attach relevant notification.</t>
  </si>
  <si>
    <t>TOTAL (5+6) x 4 MONTHS</t>
  </si>
  <si>
    <t>TOTAL (7+9)</t>
  </si>
  <si>
    <t>S.B.C.A @ 8% (on col 10)</t>
  </si>
  <si>
    <t>TOTAL PER YEAR (col 10+11+12+13+14)</t>
  </si>
  <si>
    <t>TOTAL (6+8) x 8 MONTHS</t>
  </si>
  <si>
    <t>PAY IN THE PAY MATRIX+DA+ SBCA+HRA                  $</t>
  </si>
  <si>
    <t>Page no. 9</t>
  </si>
  <si>
    <t xml:space="preserve">                                      </t>
  </si>
  <si>
    <t xml:space="preserve">NOMINAL ROLL OF REGULAR EMPLOYEES ONLY </t>
  </si>
  <si>
    <t xml:space="preserve">DAILY WAGES </t>
  </si>
  <si>
    <t xml:space="preserve">                                                                              F O R M – I                                                            </t>
  </si>
  <si>
    <t>CONSOLIDATED  ESTIMATE OF REVENUE RECEIPTS</t>
  </si>
  <si>
    <r>
      <t xml:space="preserve">PARTICULARS AND NATURE OF THE RECEIPTS INDICATING MAJOR, MINOR AND DETAILED HEADS 
</t>
    </r>
    <r>
      <rPr>
        <b/>
        <i/>
        <sz val="11"/>
        <rFont val="Times New Roman"/>
        <family val="1"/>
      </rPr>
      <t>(as printed in the Estimates of Receipts)</t>
    </r>
  </si>
  <si>
    <t>Signature of HOD</t>
  </si>
  <si>
    <t>APPENDIX-I</t>
  </si>
  <si>
    <t>(Rs. in thousand)</t>
  </si>
  <si>
    <t>PARTICULARS AND NATURE OF THE EXPENDITURE  INDICATING MAJOR, MINOR AND DETAILED HEADS</t>
  </si>
  <si>
    <t>Number of Employees</t>
  </si>
  <si>
    <t>MH</t>
  </si>
  <si>
    <t>Sub-MH</t>
  </si>
  <si>
    <t>Minor Head</t>
  </si>
  <si>
    <t>SH</t>
  </si>
  <si>
    <t>DH</t>
  </si>
  <si>
    <t>OH</t>
  </si>
  <si>
    <t>Signature of Drawing and Disbursing Officer</t>
  </si>
  <si>
    <t>Category of Employee (Regular # Only)</t>
  </si>
  <si>
    <t>CONSOLIDATED ESTIMATE OF  REVENUE EXPENDITURE</t>
  </si>
  <si>
    <t>Note: The amount in column 9 should be the consolidated figure of Appendix I A - expenditure head wise</t>
  </si>
  <si>
    <t>APPENDIX - I (A)</t>
  </si>
  <si>
    <t xml:space="preserve">NAME OF THE DIVISION________________________________                                                                                                                            </t>
  </si>
  <si>
    <t>H.R.A. @ 12% (on col 10
 (-) NPA)</t>
  </si>
  <si>
    <t>Page No 1</t>
  </si>
  <si>
    <t>Page no.2</t>
  </si>
  <si>
    <t>Page No. 3</t>
  </si>
  <si>
    <t>Page no. 4</t>
  </si>
  <si>
    <t>Note: Individual excel sheets to be prepared for individual expenditure heads</t>
  </si>
  <si>
    <t>Page no.5</t>
  </si>
  <si>
    <t>APPENDIX-III</t>
  </si>
  <si>
    <t>Category of Employee (MR/ OFOJ)</t>
  </si>
  <si>
    <t>Min Head</t>
  </si>
  <si>
    <t>Note: The details to be provided under Appendix III should be from 02- Wages only.</t>
  </si>
  <si>
    <t>APPENDIX -III (A)</t>
  </si>
  <si>
    <t xml:space="preserve">NAME OF THE DIVISION ________________________________                                                                                                                            </t>
  </si>
  <si>
    <t>Other Allowance</t>
  </si>
  <si>
    <t>Page No. 6</t>
  </si>
  <si>
    <t>Page no. 8</t>
  </si>
  <si>
    <t xml:space="preserve">Other Allowance </t>
  </si>
  <si>
    <t>APPENDIX -III (C)</t>
  </si>
  <si>
    <t>APPENDIX -III (B)</t>
  </si>
  <si>
    <t xml:space="preserve">Category of Employee </t>
  </si>
  <si>
    <t>APPENDIX- IV</t>
  </si>
  <si>
    <t>Note: The expenditure for the specified category of employees (i.e.Workcharged, Adhoc, Co-terminus, Consolidated, etc.) should be made only from 02- Wages. Also, specific number of employes under each category to be stated in column 7 &amp; 8 head-wise respectively</t>
  </si>
  <si>
    <t xml:space="preserve">APPENDIX -IV A </t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</si>
  <si>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 xml:space="preserve">TIME SCALE OF PAY 
</t>
    </r>
    <r>
      <rPr>
        <b/>
        <sz val="11"/>
        <rFont val="Times New Roman"/>
        <family val="1"/>
      </rPr>
      <t>(i.e. WORK–CHARGED/ ADHOC)  - EXPENDITURE HEAD WISE</t>
    </r>
  </si>
  <si>
    <t xml:space="preserve">OTHER ALLOW-ANCES PER ANNUM </t>
  </si>
  <si>
    <t xml:space="preserve">NPA IF ANY </t>
  </si>
  <si>
    <t>CATEGARY OF EMPLOYEE (i.e WORKCHARGED/ADHOC)</t>
  </si>
  <si>
    <t>CATEGARY OF EMPLOYEE i.e WORKCHARGED/ ADHOC/  
CO-TERMINUS/ CONSOLIDATED</t>
  </si>
  <si>
    <t>OTHER ALLOWANCES PER ANNUM</t>
  </si>
  <si>
    <t>TOTAL PER YEAR
(7+8)</t>
  </si>
  <si>
    <t>Sl No</t>
  </si>
  <si>
    <t>Pariculars</t>
  </si>
  <si>
    <t>Check Box</t>
  </si>
  <si>
    <t>FORM I</t>
  </si>
  <si>
    <t>A</t>
  </si>
  <si>
    <t>Form I filled as per the format</t>
  </si>
  <si>
    <t>Particulars in Column 1 filled as per the estimate of receipts</t>
  </si>
  <si>
    <t>B</t>
  </si>
  <si>
    <t>FORM II</t>
  </si>
  <si>
    <t>Form II filled as per the format</t>
  </si>
  <si>
    <t>Particulars in Column 1 filled as per Demand for Grants</t>
  </si>
  <si>
    <t>APPENDIX I</t>
  </si>
  <si>
    <t>C</t>
  </si>
  <si>
    <t>D</t>
  </si>
  <si>
    <t xml:space="preserve">15 digit Debitable Expenditure Head mentioned </t>
  </si>
  <si>
    <t>E</t>
  </si>
  <si>
    <t>APPENDIX II</t>
  </si>
  <si>
    <t>Estimate of Leave Encashment filled as per the format</t>
  </si>
  <si>
    <t>F</t>
  </si>
  <si>
    <t>APPENDIX III</t>
  </si>
  <si>
    <t>G</t>
  </si>
  <si>
    <t>H</t>
  </si>
  <si>
    <t>I</t>
  </si>
  <si>
    <t>J</t>
  </si>
  <si>
    <t>APPENDIX III (B)</t>
  </si>
  <si>
    <t>APPENDIX III( A)</t>
  </si>
  <si>
    <t>APPENDIX I(A)</t>
  </si>
  <si>
    <t>APPENDIX- IV (A)</t>
  </si>
  <si>
    <t>APPENDIX IV (B)</t>
  </si>
  <si>
    <t>TOTAL</t>
  </si>
  <si>
    <t>Appendix I is the consolidated estimate of App I(A)-expenditure head wise</t>
  </si>
  <si>
    <t xml:space="preserve">Copy of Appendix II forwarded to Director,PGIPF,Finance Department </t>
  </si>
  <si>
    <t>Name of the Department  mentioned</t>
  </si>
  <si>
    <t xml:space="preserve">Name of the Division  mentioned </t>
  </si>
  <si>
    <t>Individual excel sheets prepared for individual expenditure heads.</t>
  </si>
  <si>
    <t>Appendix III is the consolidated estimate of App III(A),III(B)&amp; III(C) - expenditure head wise</t>
  </si>
  <si>
    <t>Name of the Department mentioned</t>
  </si>
  <si>
    <t xml:space="preserve">Name of the Division mentioned </t>
  </si>
  <si>
    <t>Appendix III (A) includes normal MR only</t>
  </si>
  <si>
    <t>Appendix III (B) includes OFOJ appointments on daily wage only.</t>
  </si>
  <si>
    <t>Appendix III (C) includes OFOJ appointments on consolidated pay only.</t>
  </si>
  <si>
    <t>Appendix III is the consolidated estimate of App IV(A) &amp; IIV(B) - expenditure head wise</t>
  </si>
  <si>
    <r>
      <t xml:space="preserve">CONSOLIDATED ABSTRACT SHOWING NOMINAL ROLL OF </t>
    </r>
    <r>
      <rPr>
        <b/>
        <i/>
        <u/>
        <sz val="11"/>
        <rFont val="Times New Roman"/>
        <family val="1"/>
      </rPr>
      <t>REGULAR EMPLOYEES ONLY</t>
    </r>
    <r>
      <rPr>
        <b/>
        <sz val="11"/>
        <rFont val="Times New Roman"/>
        <family val="1"/>
      </rPr>
      <t xml:space="preserve"> - EXPENDITURE HEAD WISE</t>
    </r>
  </si>
  <si>
    <t># Regular employees mean employees drawing regular salary as per the Pay Matrix</t>
  </si>
  <si>
    <t>Signature of H.O.D/H.O.O</t>
  </si>
  <si>
    <r>
      <t>(</t>
    </r>
    <r>
      <rPr>
        <b/>
        <u/>
        <sz val="12"/>
        <rFont val="Times New Roman"/>
        <family val="1"/>
      </rPr>
      <t>TO BE SUMBITTED TO THE OFFICE OF THE  DIRECTOR, PGIPF, Finance Department )</t>
    </r>
  </si>
  <si>
    <r>
      <t xml:space="preserve">CONSOLIDATED ABSTRACT SHOWING </t>
    </r>
    <r>
      <rPr>
        <b/>
        <i/>
        <u/>
        <sz val="11"/>
        <rFont val="Times New Roman"/>
        <family val="1"/>
      </rPr>
      <t>MUSTER ROLL and OFOJ EMPLOYEES only</t>
    </r>
    <r>
      <rPr>
        <b/>
        <sz val="11"/>
        <rFont val="Times New Roman"/>
        <family val="1"/>
      </rPr>
      <t xml:space="preserve"> - EXPENDITURE HEAD WISE</t>
    </r>
  </si>
  <si>
    <r>
      <t>(</t>
    </r>
    <r>
      <rPr>
        <i/>
        <sz val="11"/>
        <rFont val="Times New Roman"/>
        <family val="1"/>
      </rPr>
      <t>Rupees in thousand</t>
    </r>
    <r>
      <rPr>
        <sz val="11"/>
        <rFont val="Times New Roman"/>
        <family val="1"/>
      </rPr>
      <t>)</t>
    </r>
  </si>
  <si>
    <r>
      <t xml:space="preserve">DETAILS OF MUSTER ROLL EMPLOYEES </t>
    </r>
    <r>
      <rPr>
        <b/>
        <i/>
        <sz val="11"/>
        <rFont val="Times New Roman"/>
        <family val="1"/>
      </rPr>
      <t>(</t>
    </r>
    <r>
      <rPr>
        <b/>
        <i/>
        <u/>
        <sz val="11"/>
        <rFont val="Times New Roman"/>
        <family val="1"/>
      </rPr>
      <t>Normal M/R appointments other than One Family One Job</t>
    </r>
    <r>
      <rPr>
        <b/>
        <i/>
        <sz val="11"/>
        <rFont val="Times New Roman"/>
        <family val="1"/>
      </rPr>
      <t>)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</si>
  <si>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under Daily Wage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</si>
  <si>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on Consolidated Pay</t>
    </r>
  </si>
  <si>
    <r>
      <t xml:space="preserve">CONSOLIDATED ABSTRACT SHOWING NOMINAL ROLL OF EMPLOYEES </t>
    </r>
    <r>
      <rPr>
        <b/>
        <u/>
        <sz val="11"/>
        <rFont val="Times New Roman"/>
        <family val="1"/>
      </rPr>
      <t xml:space="preserve">OTHER THAN REGULAR EMPLOYEES
(i.e. WORK–CHARGED/ ADHOC/ CO-TERMINUS/ CONSOLIDATED) </t>
    </r>
    <r>
      <rPr>
        <b/>
        <sz val="11"/>
        <rFont val="Times New Roman"/>
        <family val="1"/>
      </rPr>
      <t xml:space="preserve"> - EXPENDITURE HEAD WISE</t>
    </r>
  </si>
  <si>
    <t>Signature of H.O.D/ H.O.O</t>
  </si>
  <si>
    <t>K</t>
  </si>
  <si>
    <t>L</t>
  </si>
  <si>
    <t>Demand No:</t>
  </si>
  <si>
    <t>Demand No :</t>
  </si>
  <si>
    <t>Page 10</t>
  </si>
  <si>
    <t>Page no. 11</t>
  </si>
  <si>
    <t>Page no. 12</t>
  </si>
  <si>
    <t>Category wise number and amount under each expenditure head .</t>
  </si>
  <si>
    <t>2019-20</t>
  </si>
  <si>
    <t>Grants-in-Aid</t>
  </si>
  <si>
    <t xml:space="preserve">NOMINAL ROLL OF EMPLOYEES ON REGULAR SCALE ONLY </t>
  </si>
  <si>
    <t xml:space="preserve">NAME OF THE PSU/ORGANISATION________________________________                                                                                                                            </t>
  </si>
  <si>
    <t>NAME OF PSU/ORGANISATION __________________________________________</t>
  </si>
  <si>
    <t xml:space="preserve">NAME OF THE ORGANSIATION/PSU________________________________                                                                                                                            </t>
  </si>
  <si>
    <r>
      <t xml:space="preserve">CONSOLIDATED ABSTRACT SHOWING NOMINAL ROLL OF EMPLOYEES ON </t>
    </r>
    <r>
      <rPr>
        <b/>
        <i/>
        <u/>
        <sz val="11"/>
        <rFont val="Times New Roman"/>
        <family val="1"/>
      </rPr>
      <t>REGULAR / MR/ADHOC</t>
    </r>
    <r>
      <rPr>
        <b/>
        <sz val="11"/>
        <rFont val="Times New Roman"/>
        <family val="1"/>
      </rPr>
      <t xml:space="preserve"> - EXPENDITURE HEAD WISE</t>
    </r>
  </si>
  <si>
    <t>Plus 5 % (on total of col 10)</t>
  </si>
  <si>
    <t>DETAILS OF MR/ADHOC/CONSOLIDATED</t>
  </si>
  <si>
    <t>LIST OF FUNCTIONAL VEHICLES</t>
  </si>
  <si>
    <t>2020-21</t>
  </si>
  <si>
    <t>2022-23
(B.E.)</t>
  </si>
  <si>
    <t>VEHICLE NO.</t>
  </si>
  <si>
    <t>DATE OF PURCHASE</t>
  </si>
  <si>
    <t>COST OF VEHICLE</t>
  </si>
  <si>
    <t>MAKE /MODEL</t>
  </si>
  <si>
    <t xml:space="preserve">VEHICLE ATTACHED TO </t>
  </si>
  <si>
    <t>FY</t>
  </si>
  <si>
    <t xml:space="preserve">Under Grant - in - Aid </t>
  </si>
  <si>
    <t>2021-22</t>
  </si>
  <si>
    <t>2022-23
(R.E.)</t>
  </si>
  <si>
    <t>2023-24
(B.E.)</t>
  </si>
  <si>
    <t>BUDGET ESTIMATE 2023-24</t>
  </si>
  <si>
    <t>PAY IN THE PAY MATRIX AS ON 1.4.2023</t>
  </si>
  <si>
    <t>PAY IN THE PAY MATRIX after Increment AS ON 01/07/2023</t>
  </si>
  <si>
    <t>ESTIMATED AMOUNT OF LEAVE ENCASHMENT for the financial year 2023-24</t>
  </si>
  <si>
    <r>
      <t>TOTAL PER ANNUM for the financial year 2023-24
(365 x Col. 5)</t>
    </r>
    <r>
      <rPr>
        <b/>
        <sz val="16"/>
        <rFont val="Times New Roman"/>
        <family val="1"/>
      </rPr>
      <t xml:space="preserve"> </t>
    </r>
  </si>
  <si>
    <t>TOTAL PER ANNUM for the financial year 2023-24
(365 x Col. 5)</t>
  </si>
  <si>
    <t>TOTAL PER ANNUM for the financial year 2023-24
(12 x Col. 5)</t>
  </si>
  <si>
    <t>D.A.        @49%   (on Col 10)</t>
  </si>
  <si>
    <t>APPENDIX -V(A)</t>
  </si>
  <si>
    <t>APPENDIX -V(B)</t>
  </si>
  <si>
    <t>APPENDIX-VI</t>
  </si>
  <si>
    <t>APPENDIX - VI (A)</t>
  </si>
  <si>
    <t>APPENDIX -VI (B)</t>
  </si>
  <si>
    <t>LIST OF NON- FUNCTIONAL VEHICLES</t>
  </si>
  <si>
    <t>Page No.13</t>
  </si>
  <si>
    <t>Page No: 14</t>
  </si>
  <si>
    <t>Page No:15</t>
  </si>
  <si>
    <t>Page no.16</t>
  </si>
  <si>
    <t>Page no. 17</t>
  </si>
</sst>
</file>

<file path=xl/styles.xml><?xml version="1.0" encoding="utf-8"?>
<styleSheet xmlns="http://schemas.openxmlformats.org/spreadsheetml/2006/main">
  <fonts count="3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b/>
      <i/>
      <u/>
      <sz val="11"/>
      <name val="Times New Roman"/>
      <family val="1"/>
    </font>
    <font>
      <b/>
      <u/>
      <sz val="12"/>
      <name val="Times New Roman"/>
      <family val="1"/>
    </font>
    <font>
      <b/>
      <sz val="10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18">
    <xf numFmtId="0" fontId="0" fillId="0" borderId="0" xfId="0"/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15"/>
    </xf>
    <xf numFmtId="0" fontId="3" fillId="0" borderId="11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/>
    <xf numFmtId="1" fontId="4" fillId="0" borderId="10" xfId="0" applyNumberFormat="1" applyFont="1" applyBorder="1" applyAlignment="1"/>
    <xf numFmtId="1" fontId="4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right" vertical="top" wrapText="1"/>
    </xf>
    <xf numFmtId="0" fontId="5" fillId="0" borderId="0" xfId="0" applyFont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24" fillId="0" borderId="0" xfId="0" applyFont="1"/>
    <xf numFmtId="1" fontId="3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28" fillId="0" borderId="0" xfId="0" applyFont="1" applyBorder="1"/>
    <xf numFmtId="0" fontId="26" fillId="0" borderId="0" xfId="0" applyFont="1"/>
    <xf numFmtId="0" fontId="27" fillId="0" borderId="10" xfId="42" applyFont="1" applyBorder="1"/>
    <xf numFmtId="0" fontId="25" fillId="0" borderId="0" xfId="0" applyFont="1"/>
    <xf numFmtId="0" fontId="29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right" vertical="top"/>
    </xf>
    <xf numFmtId="0" fontId="29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Alignment="1">
      <alignment vertical="top"/>
    </xf>
    <xf numFmtId="0" fontId="25" fillId="0" borderId="17" xfId="0" applyFont="1" applyBorder="1" applyAlignment="1"/>
    <xf numFmtId="0" fontId="2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0" xfId="0" applyFont="1" applyBorder="1"/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32" fillId="0" borderId="0" xfId="0" applyFont="1"/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/>
    <xf numFmtId="1" fontId="5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0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top" wrapText="1"/>
    </xf>
    <xf numFmtId="0" fontId="25" fillId="0" borderId="1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1" fillId="0" borderId="0" xfId="0" applyFont="1" applyBorder="1" applyAlignment="1"/>
    <xf numFmtId="1" fontId="5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4" fillId="0" borderId="0" xfId="0" applyFont="1"/>
    <xf numFmtId="0" fontId="4" fillId="0" borderId="0" xfId="0" applyFont="1" applyBorder="1" applyAlignment="1">
      <alignment vertical="top" wrapText="1"/>
    </xf>
    <xf numFmtId="0" fontId="35" fillId="0" borderId="0" xfId="0" applyFont="1"/>
    <xf numFmtId="0" fontId="0" fillId="0" borderId="0" xfId="0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17" xfId="0" applyFont="1" applyBorder="1" applyAlignment="1"/>
    <xf numFmtId="0" fontId="29" fillId="0" borderId="18" xfId="0" applyFont="1" applyBorder="1" applyAlignment="1">
      <alignment horizontal="center" vertical="top" wrapText="1"/>
    </xf>
    <xf numFmtId="0" fontId="29" fillId="0" borderId="0" xfId="0" applyFont="1" applyAlignment="1"/>
    <xf numFmtId="1" fontId="3" fillId="0" borderId="11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vertical="top"/>
    </xf>
    <xf numFmtId="0" fontId="29" fillId="0" borderId="0" xfId="0" applyFont="1" applyBorder="1" applyAlignment="1"/>
    <xf numFmtId="0" fontId="4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9" fillId="0" borderId="10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right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/>
    <xf numFmtId="0" fontId="4" fillId="0" borderId="24" xfId="0" applyFont="1" applyBorder="1"/>
    <xf numFmtId="0" fontId="3" fillId="0" borderId="24" xfId="0" applyFont="1" applyBorder="1" applyAlignment="1"/>
    <xf numFmtId="0" fontId="3" fillId="0" borderId="24" xfId="0" applyFont="1" applyBorder="1"/>
    <xf numFmtId="0" fontId="31" fillId="0" borderId="24" xfId="0" applyFont="1" applyBorder="1" applyAlignment="1"/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4" fillId="0" borderId="25" xfId="0" applyFont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26" xfId="0" applyFont="1" applyBorder="1" applyAlignment="1">
      <alignment vertical="top"/>
    </xf>
    <xf numFmtId="0" fontId="24" fillId="0" borderId="27" xfId="0" applyFont="1" applyBorder="1" applyAlignment="1">
      <alignment vertical="top"/>
    </xf>
    <xf numFmtId="0" fontId="24" fillId="0" borderId="28" xfId="0" applyFont="1" applyBorder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29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18" xfId="0" applyFont="1" applyBorder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4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9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center"/>
    </xf>
    <xf numFmtId="0" fontId="28" fillId="0" borderId="0" xfId="0" applyFont="1" applyAlignment="1">
      <alignment horizontal="lef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68"/>
  <sheetViews>
    <sheetView view="pageBreakPreview" topLeftCell="A49" zoomScale="118" zoomScaleSheetLayoutView="118" workbookViewId="0">
      <selection activeCell="B21" sqref="B21"/>
    </sheetView>
  </sheetViews>
  <sheetFormatPr defaultRowHeight="13.2"/>
  <cols>
    <col min="1" max="1" width="7" style="124" customWidth="1"/>
    <col min="2" max="2" width="84.88671875" customWidth="1"/>
    <col min="3" max="3" width="12" customWidth="1"/>
  </cols>
  <sheetData>
    <row r="2" spans="1:11" ht="16.2">
      <c r="A2" s="76" t="s">
        <v>116</v>
      </c>
      <c r="B2" s="131" t="s">
        <v>117</v>
      </c>
      <c r="C2" s="132" t="s">
        <v>118</v>
      </c>
      <c r="D2" s="26"/>
      <c r="E2" s="26"/>
      <c r="F2" s="26"/>
      <c r="G2" s="26"/>
      <c r="H2" s="26"/>
      <c r="I2" s="26"/>
      <c r="J2" s="26"/>
      <c r="K2" s="26"/>
    </row>
    <row r="3" spans="1:11" ht="16.2" thickBot="1">
      <c r="A3" s="60" t="s">
        <v>120</v>
      </c>
      <c r="B3" s="33" t="s">
        <v>119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16.2" thickBot="1">
      <c r="A4" s="137">
        <v>1</v>
      </c>
      <c r="B4" s="138" t="s">
        <v>121</v>
      </c>
      <c r="C4" s="139"/>
      <c r="D4" s="138"/>
      <c r="E4" s="138"/>
      <c r="F4" s="138"/>
      <c r="G4" s="138"/>
      <c r="H4" s="138"/>
      <c r="I4" s="138"/>
      <c r="J4" s="138"/>
      <c r="K4" s="138"/>
    </row>
    <row r="5" spans="1:11" ht="16.2" thickBot="1">
      <c r="A5" s="137">
        <v>2</v>
      </c>
      <c r="B5" s="140" t="s">
        <v>122</v>
      </c>
      <c r="C5" s="139"/>
      <c r="D5" s="138"/>
      <c r="E5" s="138"/>
      <c r="F5" s="138"/>
      <c r="G5" s="138"/>
      <c r="H5" s="138"/>
      <c r="I5" s="138"/>
      <c r="J5" s="138"/>
      <c r="K5" s="138"/>
    </row>
    <row r="6" spans="1:11" ht="15.6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ht="16.2" thickBot="1">
      <c r="A7" s="141" t="s">
        <v>123</v>
      </c>
      <c r="B7" s="142" t="s">
        <v>124</v>
      </c>
      <c r="C7" s="138"/>
      <c r="D7" s="138"/>
      <c r="E7" s="138"/>
      <c r="F7" s="138"/>
      <c r="G7" s="138"/>
      <c r="H7" s="138"/>
      <c r="I7" s="138"/>
      <c r="J7" s="138"/>
      <c r="K7" s="138"/>
    </row>
    <row r="8" spans="1:11" ht="16.2" thickBot="1">
      <c r="A8" s="137">
        <v>1</v>
      </c>
      <c r="B8" s="138" t="s">
        <v>125</v>
      </c>
      <c r="C8" s="139"/>
      <c r="D8" s="138"/>
      <c r="E8" s="138"/>
      <c r="F8" s="138"/>
      <c r="G8" s="138"/>
      <c r="H8" s="138"/>
      <c r="I8" s="138"/>
      <c r="J8" s="138"/>
      <c r="K8" s="138"/>
    </row>
    <row r="9" spans="1:11" ht="16.2" thickBot="1">
      <c r="A9" s="137">
        <v>2</v>
      </c>
      <c r="B9" s="140" t="s">
        <v>126</v>
      </c>
      <c r="C9" s="139"/>
      <c r="D9" s="138"/>
      <c r="E9" s="138"/>
      <c r="F9" s="138"/>
      <c r="G9" s="138"/>
      <c r="H9" s="138"/>
      <c r="I9" s="138"/>
      <c r="J9" s="138"/>
      <c r="K9" s="138"/>
    </row>
    <row r="10" spans="1:11" ht="15.6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</row>
    <row r="11" spans="1:11" ht="16.2" thickBot="1">
      <c r="A11" s="141" t="s">
        <v>128</v>
      </c>
      <c r="B11" s="142" t="s">
        <v>127</v>
      </c>
      <c r="C11" s="138"/>
      <c r="D11" s="138"/>
      <c r="E11" s="138"/>
      <c r="F11" s="138"/>
      <c r="G11" s="138"/>
      <c r="H11" s="138"/>
      <c r="I11" s="138"/>
      <c r="J11" s="138"/>
      <c r="K11" s="138"/>
    </row>
    <row r="12" spans="1:11" ht="13.5" customHeight="1" thickBot="1">
      <c r="A12" s="137">
        <v>1</v>
      </c>
      <c r="B12" s="143" t="s">
        <v>146</v>
      </c>
      <c r="C12" s="139"/>
      <c r="D12" s="138"/>
      <c r="E12" s="138"/>
      <c r="F12" s="138"/>
      <c r="G12" s="138"/>
      <c r="H12" s="138"/>
      <c r="I12" s="138"/>
      <c r="J12" s="138"/>
      <c r="K12" s="138"/>
    </row>
    <row r="13" spans="1:11" ht="16.2" thickBot="1">
      <c r="A13" s="137">
        <v>2</v>
      </c>
      <c r="B13" s="138" t="s">
        <v>130</v>
      </c>
      <c r="C13" s="139"/>
      <c r="D13" s="138"/>
      <c r="E13" s="138"/>
      <c r="F13" s="138"/>
      <c r="G13" s="138"/>
      <c r="H13" s="138"/>
      <c r="I13" s="138"/>
      <c r="J13" s="138"/>
      <c r="K13" s="138"/>
    </row>
    <row r="14" spans="1:11" ht="16.2" thickBot="1">
      <c r="A14" s="137">
        <v>3</v>
      </c>
      <c r="B14" s="138" t="s">
        <v>176</v>
      </c>
      <c r="C14" s="139"/>
      <c r="D14" s="138"/>
      <c r="E14" s="138"/>
      <c r="F14" s="138"/>
      <c r="G14" s="138"/>
      <c r="H14" s="138"/>
      <c r="I14" s="138"/>
      <c r="J14" s="138"/>
      <c r="K14" s="138"/>
    </row>
    <row r="15" spans="1:11" ht="15.6">
      <c r="A15" s="137"/>
      <c r="B15" s="138"/>
      <c r="C15" s="138"/>
      <c r="D15" s="138"/>
      <c r="E15" s="138"/>
      <c r="F15" s="138"/>
      <c r="G15" s="138"/>
      <c r="H15" s="138"/>
      <c r="I15" s="138"/>
      <c r="J15" s="138"/>
      <c r="K15" s="138"/>
    </row>
    <row r="16" spans="1:11" ht="16.2" thickBot="1">
      <c r="A16" s="141" t="s">
        <v>129</v>
      </c>
      <c r="B16" s="142" t="s">
        <v>142</v>
      </c>
      <c r="C16" s="138"/>
      <c r="D16" s="138"/>
      <c r="E16" s="138"/>
      <c r="F16" s="138"/>
      <c r="G16" s="138"/>
      <c r="H16" s="138"/>
      <c r="I16" s="138"/>
      <c r="J16" s="138"/>
      <c r="K16" s="138"/>
    </row>
    <row r="17" spans="1:11" ht="15.6">
      <c r="A17" s="137">
        <v>1</v>
      </c>
      <c r="B17" s="138" t="s">
        <v>148</v>
      </c>
      <c r="C17" s="144"/>
      <c r="D17" s="138"/>
      <c r="E17" s="138"/>
      <c r="F17" s="138"/>
      <c r="G17" s="138"/>
      <c r="H17" s="138"/>
      <c r="I17" s="138"/>
      <c r="J17" s="138"/>
      <c r="K17" s="138"/>
    </row>
    <row r="18" spans="1:11" ht="15.6">
      <c r="A18" s="137">
        <v>2</v>
      </c>
      <c r="B18" s="138" t="s">
        <v>149</v>
      </c>
      <c r="C18" s="145"/>
      <c r="D18" s="138"/>
      <c r="E18" s="138"/>
      <c r="F18" s="138"/>
      <c r="G18" s="138"/>
      <c r="H18" s="138"/>
      <c r="I18" s="138"/>
      <c r="J18" s="138"/>
      <c r="K18" s="138"/>
    </row>
    <row r="19" spans="1:11" ht="15.6">
      <c r="A19" s="137">
        <v>3</v>
      </c>
      <c r="B19" s="138" t="s">
        <v>130</v>
      </c>
      <c r="C19" s="145"/>
      <c r="D19" s="138"/>
      <c r="E19" s="138"/>
      <c r="F19" s="138"/>
      <c r="G19" s="138"/>
      <c r="H19" s="138"/>
      <c r="I19" s="138"/>
      <c r="J19" s="138"/>
      <c r="K19" s="138"/>
    </row>
    <row r="20" spans="1:11" ht="16.2" thickBot="1">
      <c r="A20" s="137">
        <v>4</v>
      </c>
      <c r="B20" s="138" t="s">
        <v>150</v>
      </c>
      <c r="C20" s="146"/>
      <c r="D20" s="138"/>
      <c r="E20" s="138"/>
      <c r="F20" s="138"/>
      <c r="G20" s="138"/>
      <c r="H20" s="138"/>
      <c r="I20" s="138"/>
      <c r="J20" s="138"/>
      <c r="K20" s="138"/>
    </row>
    <row r="21" spans="1:11" ht="15.6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ht="16.2" thickBot="1">
      <c r="A22" s="141" t="s">
        <v>131</v>
      </c>
      <c r="B22" s="142" t="s">
        <v>132</v>
      </c>
      <c r="C22" s="138"/>
      <c r="D22" s="138"/>
      <c r="E22" s="138"/>
      <c r="F22" s="138"/>
      <c r="G22" s="138"/>
      <c r="H22" s="138"/>
      <c r="I22" s="138"/>
      <c r="J22" s="138"/>
      <c r="K22" s="138"/>
    </row>
    <row r="23" spans="1:11" ht="15.75" customHeight="1">
      <c r="A23" s="137">
        <v>1</v>
      </c>
      <c r="B23" s="138" t="s">
        <v>133</v>
      </c>
      <c r="C23" s="144"/>
      <c r="D23" s="138"/>
      <c r="E23" s="138"/>
      <c r="F23" s="138"/>
      <c r="G23" s="138"/>
      <c r="H23" s="138"/>
      <c r="I23" s="138"/>
      <c r="J23" s="138"/>
      <c r="K23" s="138"/>
    </row>
    <row r="24" spans="1:11" ht="16.2" thickBot="1">
      <c r="A24" s="137">
        <v>2</v>
      </c>
      <c r="B24" s="147" t="s">
        <v>147</v>
      </c>
      <c r="C24" s="146"/>
      <c r="D24" s="148"/>
      <c r="E24" s="148"/>
      <c r="F24" s="148"/>
      <c r="G24" s="148"/>
      <c r="H24" s="148"/>
      <c r="I24" s="148"/>
      <c r="J24" s="138"/>
      <c r="K24" s="138"/>
    </row>
    <row r="25" spans="1:11" ht="15.6">
      <c r="A25" s="137"/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  <row r="26" spans="1:11" ht="16.2" thickBot="1">
      <c r="A26" s="141" t="s">
        <v>134</v>
      </c>
      <c r="B26" s="142" t="s">
        <v>135</v>
      </c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 ht="18" customHeight="1" thickBot="1">
      <c r="A27" s="137">
        <v>1</v>
      </c>
      <c r="B27" s="143" t="s">
        <v>151</v>
      </c>
      <c r="C27" s="139"/>
      <c r="D27" s="138"/>
      <c r="E27" s="138"/>
      <c r="F27" s="138"/>
      <c r="G27" s="138"/>
      <c r="H27" s="138"/>
      <c r="I27" s="138"/>
      <c r="J27" s="138"/>
      <c r="K27" s="138"/>
    </row>
    <row r="28" spans="1:11" ht="15.75" customHeight="1" thickBot="1">
      <c r="A28" s="137">
        <v>2</v>
      </c>
      <c r="B28" s="138" t="s">
        <v>130</v>
      </c>
      <c r="C28" s="139"/>
      <c r="D28" s="138"/>
      <c r="E28" s="138"/>
      <c r="F28" s="138"/>
      <c r="G28" s="138"/>
      <c r="H28" s="138"/>
      <c r="I28" s="138"/>
      <c r="J28" s="138"/>
      <c r="K28" s="138"/>
    </row>
    <row r="29" spans="1:11" ht="16.2" thickBot="1">
      <c r="A29" s="137">
        <v>3</v>
      </c>
      <c r="B29" s="138" t="s">
        <v>176</v>
      </c>
      <c r="C29" s="139"/>
      <c r="D29" s="138"/>
      <c r="E29" s="138"/>
      <c r="F29" s="138"/>
      <c r="G29" s="138"/>
      <c r="H29" s="138"/>
      <c r="I29" s="138"/>
      <c r="J29" s="138"/>
      <c r="K29" s="138"/>
    </row>
    <row r="30" spans="1:11" ht="15.6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38"/>
    </row>
    <row r="31" spans="1:11" ht="16.2" thickBot="1">
      <c r="A31" s="141" t="s">
        <v>136</v>
      </c>
      <c r="B31" s="142" t="s">
        <v>141</v>
      </c>
      <c r="C31" s="138"/>
      <c r="D31" s="138"/>
      <c r="E31" s="138"/>
      <c r="F31" s="138"/>
      <c r="G31" s="138"/>
      <c r="H31" s="138"/>
      <c r="I31" s="138"/>
      <c r="J31" s="138"/>
      <c r="K31" s="138"/>
    </row>
    <row r="32" spans="1:11" ht="16.2" thickBot="1">
      <c r="A32" s="137">
        <v>1</v>
      </c>
      <c r="B32" s="138" t="s">
        <v>152</v>
      </c>
      <c r="C32" s="139"/>
      <c r="D32" s="138"/>
      <c r="E32" s="138"/>
      <c r="F32" s="138"/>
      <c r="G32" s="138"/>
      <c r="H32" s="138"/>
      <c r="I32" s="138"/>
      <c r="J32" s="138"/>
      <c r="K32" s="138"/>
    </row>
    <row r="33" spans="1:11" ht="16.2" thickBot="1">
      <c r="A33" s="137">
        <v>2</v>
      </c>
      <c r="B33" s="138" t="s">
        <v>153</v>
      </c>
      <c r="C33" s="139"/>
      <c r="D33" s="138"/>
      <c r="E33" s="138"/>
      <c r="F33" s="138"/>
      <c r="G33" s="138"/>
      <c r="H33" s="138"/>
      <c r="I33" s="138"/>
      <c r="J33" s="138"/>
      <c r="K33" s="138"/>
    </row>
    <row r="34" spans="1:11" ht="16.2" thickBot="1">
      <c r="A34" s="137">
        <v>3</v>
      </c>
      <c r="B34" s="138" t="s">
        <v>130</v>
      </c>
      <c r="C34" s="139"/>
      <c r="D34" s="138"/>
      <c r="E34" s="138"/>
      <c r="F34" s="138"/>
      <c r="G34" s="138"/>
      <c r="H34" s="138"/>
      <c r="I34" s="138"/>
      <c r="J34" s="138"/>
      <c r="K34" s="138"/>
    </row>
    <row r="35" spans="1:11" ht="16.2" thickBot="1">
      <c r="A35" s="137">
        <v>4</v>
      </c>
      <c r="B35" s="138" t="s">
        <v>154</v>
      </c>
      <c r="C35" s="139"/>
      <c r="D35" s="138"/>
      <c r="E35" s="138"/>
      <c r="F35" s="138"/>
      <c r="G35" s="138"/>
      <c r="H35" s="138"/>
      <c r="I35" s="138"/>
      <c r="J35" s="138"/>
      <c r="K35" s="138"/>
    </row>
    <row r="36" spans="1:11" ht="16.2" thickBot="1">
      <c r="A36" s="137">
        <v>5</v>
      </c>
      <c r="B36" s="138" t="s">
        <v>150</v>
      </c>
      <c r="C36" s="139"/>
      <c r="D36" s="138"/>
      <c r="E36" s="138"/>
      <c r="F36" s="138"/>
      <c r="G36" s="138"/>
      <c r="H36" s="138"/>
      <c r="I36" s="138"/>
      <c r="J36" s="138"/>
      <c r="K36" s="138"/>
    </row>
    <row r="37" spans="1:11" ht="15.6">
      <c r="A37" s="137"/>
      <c r="B37" s="138"/>
      <c r="C37" s="138"/>
      <c r="D37" s="138"/>
      <c r="E37" s="138"/>
      <c r="F37" s="138"/>
      <c r="G37" s="138"/>
      <c r="H37" s="138"/>
      <c r="I37" s="138"/>
      <c r="J37" s="138"/>
      <c r="K37" s="138"/>
    </row>
    <row r="38" spans="1:11" ht="16.2" thickBot="1">
      <c r="A38" s="141" t="s">
        <v>137</v>
      </c>
      <c r="B38" s="142" t="s">
        <v>140</v>
      </c>
      <c r="C38" s="138"/>
      <c r="D38" s="138"/>
      <c r="E38" s="138"/>
      <c r="F38" s="138"/>
      <c r="G38" s="138"/>
      <c r="H38" s="138"/>
      <c r="I38" s="138"/>
      <c r="J38" s="138"/>
      <c r="K38" s="138"/>
    </row>
    <row r="39" spans="1:11" ht="16.2" thickBot="1">
      <c r="A39" s="137">
        <v>1</v>
      </c>
      <c r="B39" s="138" t="s">
        <v>148</v>
      </c>
      <c r="C39" s="139"/>
      <c r="D39" s="138"/>
      <c r="E39" s="138"/>
      <c r="F39" s="138"/>
      <c r="G39" s="138"/>
      <c r="H39" s="138"/>
      <c r="I39" s="138"/>
      <c r="J39" s="138"/>
      <c r="K39" s="138"/>
    </row>
    <row r="40" spans="1:11" ht="16.2" thickBot="1">
      <c r="A40" s="137">
        <v>2</v>
      </c>
      <c r="B40" s="138" t="s">
        <v>149</v>
      </c>
      <c r="C40" s="139"/>
      <c r="D40" s="138"/>
      <c r="E40" s="138"/>
      <c r="F40" s="138"/>
      <c r="G40" s="138"/>
      <c r="H40" s="138"/>
      <c r="I40" s="138"/>
      <c r="J40" s="138"/>
      <c r="K40" s="138"/>
    </row>
    <row r="41" spans="1:11" ht="16.2" thickBot="1">
      <c r="A41" s="137">
        <v>3</v>
      </c>
      <c r="B41" s="138" t="s">
        <v>130</v>
      </c>
      <c r="C41" s="139"/>
      <c r="D41" s="138"/>
      <c r="E41" s="138"/>
      <c r="F41" s="138"/>
      <c r="G41" s="138"/>
      <c r="H41" s="138"/>
      <c r="I41" s="138"/>
      <c r="J41" s="138"/>
      <c r="K41" s="138"/>
    </row>
    <row r="42" spans="1:11" ht="16.2" thickBot="1">
      <c r="A42" s="137">
        <v>4</v>
      </c>
      <c r="B42" s="138" t="s">
        <v>155</v>
      </c>
      <c r="C42" s="139"/>
      <c r="D42" s="138"/>
      <c r="E42" s="138"/>
      <c r="F42" s="138"/>
      <c r="G42" s="138"/>
      <c r="H42" s="138"/>
      <c r="I42" s="138"/>
      <c r="J42" s="138"/>
      <c r="K42" s="138"/>
    </row>
    <row r="43" spans="1:11" ht="16.2" thickBot="1">
      <c r="A43" s="137">
        <v>5</v>
      </c>
      <c r="B43" s="138" t="s">
        <v>150</v>
      </c>
      <c r="C43" s="139"/>
      <c r="D43" s="138"/>
      <c r="E43" s="138"/>
      <c r="F43" s="138"/>
      <c r="G43" s="138"/>
      <c r="H43" s="138"/>
      <c r="I43" s="138"/>
      <c r="J43" s="138"/>
      <c r="K43" s="138"/>
    </row>
    <row r="44" spans="1:11" ht="15.6">
      <c r="A44" s="137"/>
      <c r="B44" s="138"/>
      <c r="C44" s="138"/>
      <c r="D44" s="138"/>
      <c r="E44" s="138"/>
      <c r="F44" s="138"/>
      <c r="G44" s="138"/>
      <c r="H44" s="138"/>
      <c r="I44" s="138"/>
      <c r="J44" s="138"/>
      <c r="K44" s="138"/>
    </row>
    <row r="45" spans="1:11" ht="16.2" thickBot="1">
      <c r="A45" s="141" t="s">
        <v>138</v>
      </c>
      <c r="B45" s="142" t="s">
        <v>103</v>
      </c>
      <c r="C45" s="138"/>
      <c r="D45" s="138"/>
      <c r="E45" s="138"/>
      <c r="F45" s="138"/>
      <c r="G45" s="138"/>
      <c r="H45" s="138"/>
      <c r="I45" s="138"/>
      <c r="J45" s="138"/>
      <c r="K45" s="138"/>
    </row>
    <row r="46" spans="1:11" ht="16.2" thickBot="1">
      <c r="A46" s="137">
        <v>1</v>
      </c>
      <c r="B46" s="138" t="s">
        <v>152</v>
      </c>
      <c r="C46" s="139"/>
      <c r="D46" s="138"/>
      <c r="E46" s="138"/>
      <c r="F46" s="138"/>
      <c r="G46" s="138"/>
      <c r="H46" s="138"/>
      <c r="I46" s="138"/>
      <c r="J46" s="138"/>
      <c r="K46" s="138"/>
    </row>
    <row r="47" spans="1:11" ht="16.2" thickBot="1">
      <c r="A47" s="137">
        <v>2</v>
      </c>
      <c r="B47" s="138" t="s">
        <v>149</v>
      </c>
      <c r="C47" s="139"/>
      <c r="D47" s="138"/>
      <c r="E47" s="138"/>
      <c r="F47" s="138"/>
      <c r="G47" s="138"/>
      <c r="H47" s="138"/>
      <c r="I47" s="138"/>
      <c r="J47" s="138"/>
      <c r="K47" s="138"/>
    </row>
    <row r="48" spans="1:11" ht="16.2" thickBot="1">
      <c r="A48" s="137">
        <v>3</v>
      </c>
      <c r="B48" s="138" t="s">
        <v>130</v>
      </c>
      <c r="C48" s="139"/>
      <c r="D48" s="138"/>
      <c r="E48" s="138"/>
      <c r="F48" s="138"/>
      <c r="G48" s="138"/>
      <c r="H48" s="138"/>
      <c r="I48" s="138"/>
      <c r="J48" s="138"/>
      <c r="K48" s="138"/>
    </row>
    <row r="49" spans="1:11" ht="16.2" thickBot="1">
      <c r="A49" s="137">
        <v>4</v>
      </c>
      <c r="B49" s="138" t="s">
        <v>156</v>
      </c>
      <c r="C49" s="139"/>
      <c r="D49" s="138"/>
      <c r="E49" s="138"/>
      <c r="F49" s="138"/>
      <c r="G49" s="138"/>
      <c r="H49" s="138"/>
      <c r="I49" s="138"/>
      <c r="J49" s="138"/>
      <c r="K49" s="138"/>
    </row>
    <row r="50" spans="1:11" ht="16.2" thickBot="1">
      <c r="A50" s="137">
        <v>5</v>
      </c>
      <c r="B50" s="138" t="s">
        <v>150</v>
      </c>
      <c r="C50" s="139"/>
      <c r="D50" s="138"/>
      <c r="E50" s="138"/>
      <c r="F50" s="138"/>
      <c r="G50" s="138"/>
      <c r="H50" s="138"/>
      <c r="I50" s="138"/>
      <c r="J50" s="138"/>
      <c r="K50" s="138"/>
    </row>
    <row r="51" spans="1:11" ht="15.6">
      <c r="A51" s="137"/>
      <c r="B51" s="138"/>
      <c r="C51" s="138"/>
      <c r="D51" s="138"/>
      <c r="E51" s="138"/>
      <c r="F51" s="138"/>
      <c r="G51" s="138"/>
      <c r="H51" s="138"/>
      <c r="I51" s="138"/>
      <c r="J51" s="138"/>
      <c r="K51" s="138"/>
    </row>
    <row r="52" spans="1:11" ht="16.2" thickBot="1">
      <c r="A52" s="141" t="s">
        <v>139</v>
      </c>
      <c r="B52" s="163" t="s">
        <v>106</v>
      </c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ht="14.25" customHeight="1" thickBot="1">
      <c r="A53" s="137">
        <v>1</v>
      </c>
      <c r="B53" s="143" t="s">
        <v>157</v>
      </c>
      <c r="C53" s="139"/>
      <c r="D53" s="138"/>
      <c r="E53" s="138"/>
      <c r="F53" s="138"/>
      <c r="G53" s="138"/>
      <c r="H53" s="138"/>
      <c r="I53" s="138"/>
      <c r="J53" s="138"/>
      <c r="K53" s="138"/>
    </row>
    <row r="54" spans="1:11" ht="16.2" thickBot="1">
      <c r="A54" s="137">
        <v>2</v>
      </c>
      <c r="B54" s="138" t="s">
        <v>130</v>
      </c>
      <c r="C54" s="139"/>
      <c r="D54" s="138"/>
      <c r="E54" s="138"/>
      <c r="F54" s="138"/>
      <c r="G54" s="138"/>
      <c r="H54" s="138"/>
      <c r="I54" s="138"/>
      <c r="J54" s="138"/>
      <c r="K54" s="138"/>
    </row>
    <row r="55" spans="1:11" ht="16.2" thickBot="1">
      <c r="A55" s="137">
        <v>3</v>
      </c>
      <c r="B55" s="138" t="s">
        <v>176</v>
      </c>
      <c r="C55" s="139"/>
      <c r="D55" s="138"/>
      <c r="E55" s="138"/>
      <c r="F55" s="138"/>
      <c r="G55" s="138"/>
      <c r="H55" s="138"/>
      <c r="I55" s="138"/>
      <c r="J55" s="138"/>
      <c r="K55" s="138"/>
    </row>
    <row r="56" spans="1:11" ht="15.6">
      <c r="A56" s="137"/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 ht="16.2" thickBot="1">
      <c r="A57" s="141" t="s">
        <v>169</v>
      </c>
      <c r="B57" s="163" t="s">
        <v>143</v>
      </c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ht="16.2" thickBot="1">
      <c r="A58" s="137">
        <v>1</v>
      </c>
      <c r="B58" s="138" t="s">
        <v>152</v>
      </c>
      <c r="C58" s="139"/>
      <c r="D58" s="138"/>
      <c r="E58" s="138"/>
      <c r="F58" s="138"/>
      <c r="G58" s="138"/>
      <c r="H58" s="138"/>
      <c r="I58" s="138"/>
      <c r="J58" s="138"/>
      <c r="K58" s="138"/>
    </row>
    <row r="59" spans="1:11" ht="16.2" thickBot="1">
      <c r="A59" s="137">
        <v>2</v>
      </c>
      <c r="B59" s="138" t="s">
        <v>149</v>
      </c>
      <c r="C59" s="139"/>
      <c r="D59" s="138"/>
      <c r="E59" s="138"/>
      <c r="F59" s="138"/>
      <c r="G59" s="138"/>
      <c r="H59" s="138"/>
      <c r="I59" s="138"/>
      <c r="J59" s="138"/>
      <c r="K59" s="138"/>
    </row>
    <row r="60" spans="1:11" ht="16.2" thickBot="1">
      <c r="A60" s="137">
        <v>3</v>
      </c>
      <c r="B60" s="138" t="s">
        <v>130</v>
      </c>
      <c r="C60" s="139"/>
      <c r="D60" s="138"/>
      <c r="E60" s="138"/>
      <c r="F60" s="138"/>
      <c r="G60" s="138"/>
      <c r="H60" s="138"/>
      <c r="I60" s="138"/>
      <c r="J60" s="138"/>
      <c r="K60" s="138"/>
    </row>
    <row r="61" spans="1:11" ht="16.2" thickBot="1">
      <c r="A61" s="137">
        <v>4</v>
      </c>
      <c r="B61" s="138" t="s">
        <v>150</v>
      </c>
      <c r="C61" s="139"/>
      <c r="D61" s="138"/>
      <c r="E61" s="138"/>
      <c r="F61" s="138"/>
      <c r="G61" s="138"/>
      <c r="H61" s="138"/>
      <c r="I61" s="138"/>
      <c r="J61" s="138"/>
      <c r="K61" s="138"/>
    </row>
    <row r="62" spans="1:11" ht="15.6">
      <c r="A62" s="137"/>
      <c r="B62" s="138"/>
      <c r="C62" s="138"/>
      <c r="D62" s="138"/>
      <c r="E62" s="138"/>
      <c r="F62" s="138"/>
      <c r="G62" s="138"/>
      <c r="H62" s="138"/>
      <c r="I62" s="138"/>
      <c r="J62" s="138"/>
      <c r="K62" s="138"/>
    </row>
    <row r="63" spans="1:11" ht="16.2" thickBot="1">
      <c r="A63" s="141" t="s">
        <v>170</v>
      </c>
      <c r="B63" s="142" t="s">
        <v>144</v>
      </c>
      <c r="C63" s="138"/>
      <c r="D63" s="138"/>
      <c r="E63" s="138"/>
      <c r="F63" s="138"/>
      <c r="G63" s="138"/>
      <c r="H63" s="138"/>
      <c r="I63" s="138"/>
      <c r="J63" s="138"/>
      <c r="K63" s="138"/>
    </row>
    <row r="64" spans="1:11" ht="16.2" thickBot="1">
      <c r="A64" s="137">
        <v>1</v>
      </c>
      <c r="B64" s="138" t="s">
        <v>148</v>
      </c>
      <c r="C64" s="139"/>
      <c r="D64" s="138"/>
      <c r="E64" s="138"/>
      <c r="F64" s="138"/>
      <c r="G64" s="138"/>
      <c r="H64" s="138"/>
      <c r="I64" s="138"/>
      <c r="J64" s="138"/>
      <c r="K64" s="138"/>
    </row>
    <row r="65" spans="1:11" ht="16.2" thickBot="1">
      <c r="A65" s="137">
        <v>2</v>
      </c>
      <c r="B65" s="138" t="s">
        <v>149</v>
      </c>
      <c r="C65" s="139"/>
      <c r="D65" s="138"/>
      <c r="E65" s="138"/>
      <c r="F65" s="138"/>
      <c r="G65" s="138"/>
      <c r="H65" s="138"/>
      <c r="I65" s="138"/>
      <c r="J65" s="138"/>
      <c r="K65" s="138"/>
    </row>
    <row r="66" spans="1:11" ht="16.2" thickBot="1">
      <c r="A66" s="137">
        <v>3</v>
      </c>
      <c r="B66" s="138" t="s">
        <v>130</v>
      </c>
      <c r="C66" s="139"/>
      <c r="D66" s="138"/>
      <c r="E66" s="138"/>
      <c r="F66" s="138"/>
      <c r="G66" s="138"/>
      <c r="H66" s="138"/>
      <c r="I66" s="138"/>
      <c r="J66" s="138"/>
      <c r="K66" s="138"/>
    </row>
    <row r="67" spans="1:11" ht="16.2" thickBot="1">
      <c r="A67" s="137">
        <v>4</v>
      </c>
      <c r="B67" s="138" t="s">
        <v>150</v>
      </c>
      <c r="C67" s="139"/>
      <c r="D67" s="138"/>
      <c r="E67" s="138"/>
      <c r="F67" s="138"/>
      <c r="G67" s="138"/>
      <c r="H67" s="138"/>
      <c r="I67" s="138"/>
      <c r="J67" s="138"/>
      <c r="K67" s="138"/>
    </row>
    <row r="68" spans="1:11" ht="15.6">
      <c r="A68" s="149"/>
      <c r="B68" s="26"/>
      <c r="C68" s="26"/>
      <c r="D68" s="26"/>
      <c r="E68" s="26"/>
      <c r="F68" s="26"/>
      <c r="G68" s="26"/>
      <c r="H68" s="26"/>
      <c r="I68" s="26"/>
      <c r="J68" s="26"/>
      <c r="K68" s="26"/>
    </row>
  </sheetData>
  <mergeCells count="2">
    <mergeCell ref="B52:K52"/>
    <mergeCell ref="B57:K57"/>
  </mergeCells>
  <printOptions horizontalCentered="1"/>
  <pageMargins left="0.70866141732283505" right="0.70866141732283505" top="0.74803149606299202" bottom="0.74803149606299202" header="0.31496062992126" footer="0.31496062992126"/>
  <pageSetup paperSize="5" scale="80" orientation="portrait" r:id="rId1"/>
  <rowBreaks count="1" manualBreakCount="1">
    <brk id="6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zoomScale="85" workbookViewId="0">
      <selection activeCell="F23" sqref="F23"/>
    </sheetView>
  </sheetViews>
  <sheetFormatPr defaultColWidth="9.109375" defaultRowHeight="13.8"/>
  <cols>
    <col min="1" max="1" width="6.6640625" style="95" customWidth="1"/>
    <col min="2" max="2" width="20.88671875" style="95" customWidth="1"/>
    <col min="3" max="3" width="17.109375" style="95" customWidth="1"/>
    <col min="4" max="4" width="21.33203125" style="95" customWidth="1"/>
    <col min="5" max="5" width="12.44140625" style="95" customWidth="1"/>
    <col min="6" max="6" width="21.44140625" style="95" customWidth="1"/>
    <col min="7" max="7" width="11.44140625" style="95" customWidth="1"/>
    <col min="8" max="8" width="13.5546875" style="95" customWidth="1"/>
    <col min="9" max="9" width="17.33203125" style="95" customWidth="1"/>
    <col min="10" max="16384" width="9.109375" style="95"/>
  </cols>
  <sheetData>
    <row r="1" spans="1:17">
      <c r="A1" s="164" t="s">
        <v>103</v>
      </c>
      <c r="B1" s="164"/>
      <c r="C1" s="164"/>
      <c r="D1" s="164"/>
      <c r="E1" s="164"/>
      <c r="F1" s="164"/>
      <c r="G1" s="164"/>
      <c r="H1" s="164"/>
      <c r="I1" s="164"/>
    </row>
    <row r="2" spans="1:17" ht="14.4" thickBot="1">
      <c r="A2" s="93"/>
      <c r="B2" s="93"/>
      <c r="C2" s="93"/>
      <c r="D2" s="93"/>
      <c r="E2" s="93"/>
      <c r="F2" s="93"/>
      <c r="G2" s="93"/>
      <c r="H2" s="129" t="s">
        <v>21</v>
      </c>
      <c r="I2" s="134"/>
    </row>
    <row r="3" spans="1:17" ht="14.4">
      <c r="A3" s="164" t="s">
        <v>166</v>
      </c>
      <c r="B3" s="164"/>
      <c r="C3" s="164"/>
      <c r="D3" s="164"/>
      <c r="E3" s="164"/>
      <c r="F3" s="164"/>
      <c r="G3" s="164"/>
      <c r="H3" s="164"/>
      <c r="I3" s="164"/>
    </row>
    <row r="4" spans="1:17">
      <c r="A4" s="93"/>
      <c r="B4" s="93"/>
      <c r="C4" s="93"/>
      <c r="D4" s="93"/>
      <c r="E4" s="93"/>
      <c r="F4" s="93"/>
      <c r="G4" s="93"/>
      <c r="H4" s="93"/>
      <c r="I4" s="93"/>
    </row>
    <row r="5" spans="1:17">
      <c r="A5" s="93"/>
      <c r="B5" s="93"/>
      <c r="C5" s="93"/>
      <c r="D5" s="93"/>
      <c r="E5" s="93"/>
      <c r="F5" s="93"/>
      <c r="G5" s="93"/>
      <c r="H5" s="93"/>
    </row>
    <row r="6" spans="1:17">
      <c r="A6" s="199" t="s">
        <v>9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</row>
    <row r="7" spans="1:17">
      <c r="A7" s="199" t="s">
        <v>98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</row>
    <row r="8" spans="1:17" ht="14.4">
      <c r="A8" s="94" t="s">
        <v>46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Q8" s="83"/>
    </row>
    <row r="9" spans="1:17" s="118" customFormat="1" ht="16.2" customHeight="1">
      <c r="F9" s="64"/>
      <c r="G9" s="64"/>
      <c r="H9" s="64"/>
      <c r="I9" s="119" t="s">
        <v>30</v>
      </c>
    </row>
    <row r="10" spans="1:17" s="11" customFormat="1" ht="61.5" customHeight="1">
      <c r="A10" s="84" t="s">
        <v>13</v>
      </c>
      <c r="B10" s="49" t="s">
        <v>4</v>
      </c>
      <c r="C10" s="49" t="s">
        <v>5</v>
      </c>
      <c r="D10" s="49" t="s">
        <v>31</v>
      </c>
      <c r="E10" s="84" t="s">
        <v>65</v>
      </c>
      <c r="F10" s="84" t="s">
        <v>205</v>
      </c>
      <c r="G10" s="84" t="s">
        <v>102</v>
      </c>
      <c r="H10" s="84" t="s">
        <v>44</v>
      </c>
      <c r="I10" s="49" t="s">
        <v>14</v>
      </c>
      <c r="J10" s="50"/>
    </row>
    <row r="11" spans="1:17" s="35" customFormat="1" ht="14.4">
      <c r="A11" s="120">
        <v>1</v>
      </c>
      <c r="B11" s="120">
        <v>2</v>
      </c>
      <c r="C11" s="120">
        <v>3</v>
      </c>
      <c r="D11" s="120">
        <v>4</v>
      </c>
      <c r="E11" s="120">
        <v>5</v>
      </c>
      <c r="F11" s="120">
        <v>6</v>
      </c>
      <c r="G11" s="120">
        <v>7</v>
      </c>
      <c r="H11" s="120">
        <v>8</v>
      </c>
      <c r="I11" s="120">
        <v>9</v>
      </c>
    </row>
    <row r="12" spans="1:17">
      <c r="A12" s="8"/>
      <c r="B12" s="8"/>
      <c r="C12" s="8"/>
      <c r="D12" s="8"/>
      <c r="E12" s="8"/>
      <c r="F12" s="31">
        <f>E12*12</f>
        <v>0</v>
      </c>
      <c r="G12" s="31"/>
      <c r="H12" s="31"/>
      <c r="I12" s="8"/>
    </row>
    <row r="13" spans="1:17">
      <c r="A13" s="8"/>
      <c r="B13" s="8"/>
      <c r="C13" s="8"/>
      <c r="D13" s="8"/>
      <c r="E13" s="8"/>
      <c r="F13" s="31">
        <f t="shared" ref="F13:F21" si="0">E13*12</f>
        <v>0</v>
      </c>
      <c r="G13" s="31"/>
      <c r="H13" s="31"/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/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/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/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/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/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/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/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/>
      <c r="I21" s="8"/>
    </row>
    <row r="22" spans="1:19">
      <c r="A22" s="211" t="s">
        <v>10</v>
      </c>
      <c r="B22" s="212"/>
      <c r="C22" s="213"/>
      <c r="D22" s="97"/>
      <c r="E22" s="8"/>
      <c r="F22" s="29">
        <f>SUM(F12:F20)</f>
        <v>0</v>
      </c>
      <c r="G22" s="29"/>
      <c r="H22" s="29"/>
      <c r="I22" s="8"/>
    </row>
    <row r="23" spans="1:19" ht="15.6">
      <c r="A23" s="26" t="s">
        <v>1</v>
      </c>
      <c r="E23" s="19"/>
      <c r="F23" s="20"/>
      <c r="G23" s="20"/>
      <c r="H23" s="20"/>
    </row>
    <row r="24" spans="1:19" ht="15.6">
      <c r="A24" s="33"/>
      <c r="B24" s="33"/>
      <c r="C24" s="33"/>
      <c r="D24" s="33"/>
      <c r="E24" s="19"/>
      <c r="F24" s="20"/>
      <c r="G24" s="20"/>
      <c r="H24" s="20"/>
    </row>
    <row r="25" spans="1:19" ht="14.4">
      <c r="A25" s="115" t="s">
        <v>91</v>
      </c>
      <c r="B25" s="113"/>
      <c r="C25" s="113"/>
      <c r="D25" s="113"/>
      <c r="E25" s="113"/>
      <c r="F25" s="114"/>
      <c r="G25" s="114"/>
      <c r="H25" s="114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64" t="s">
        <v>35</v>
      </c>
      <c r="B29" s="164"/>
      <c r="C29" s="15"/>
      <c r="I29" s="83" t="s">
        <v>160</v>
      </c>
      <c r="J29" s="83"/>
      <c r="K29" s="83"/>
    </row>
    <row r="33" spans="9:9">
      <c r="I33" s="45" t="s">
        <v>62</v>
      </c>
    </row>
    <row r="35" spans="9:9" ht="18" customHeight="1"/>
  </sheetData>
  <mergeCells count="6">
    <mergeCell ref="A29:B29"/>
    <mergeCell ref="A1:I1"/>
    <mergeCell ref="A3:I3"/>
    <mergeCell ref="A6:P6"/>
    <mergeCell ref="A7:P7"/>
    <mergeCell ref="A22:C22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9"/>
  <sheetViews>
    <sheetView view="pageBreakPreview" topLeftCell="A22" zoomScaleSheetLayoutView="100" workbookViewId="0">
      <selection activeCell="D26" sqref="D26"/>
    </sheetView>
  </sheetViews>
  <sheetFormatPr defaultColWidth="9.109375" defaultRowHeight="13.8"/>
  <cols>
    <col min="1" max="6" width="11.44140625" style="95" customWidth="1"/>
    <col min="7" max="7" width="12.109375" style="95" customWidth="1"/>
    <col min="8" max="8" width="12.5546875" style="95" customWidth="1"/>
    <col min="9" max="9" width="12.33203125" style="95" customWidth="1"/>
    <col min="10" max="10" width="19.6640625" style="95" customWidth="1"/>
    <col min="11" max="16384" width="9.109375" style="95"/>
  </cols>
  <sheetData>
    <row r="1" spans="1:15" ht="14.4" thickBot="1">
      <c r="A1" s="94"/>
      <c r="B1" s="102"/>
      <c r="C1" s="102"/>
      <c r="D1" s="102"/>
      <c r="E1" s="102"/>
      <c r="F1" s="102"/>
      <c r="G1" s="102"/>
      <c r="H1" s="102"/>
      <c r="I1" s="5" t="s">
        <v>21</v>
      </c>
      <c r="J1" s="135"/>
      <c r="K1" s="79"/>
      <c r="L1" s="79"/>
      <c r="M1" s="79"/>
      <c r="N1" s="79"/>
      <c r="O1" s="79"/>
    </row>
    <row r="2" spans="1:15">
      <c r="A2" s="164" t="s">
        <v>106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5">
      <c r="A3" s="93"/>
      <c r="B3" s="79"/>
      <c r="C3" s="79"/>
      <c r="D3" s="79"/>
      <c r="E3" s="79"/>
      <c r="F3" s="79"/>
      <c r="G3" s="79"/>
      <c r="H3" s="79"/>
      <c r="I3" s="79"/>
      <c r="J3" s="79"/>
    </row>
    <row r="4" spans="1:15" ht="35.4" customHeight="1">
      <c r="A4" s="187" t="s">
        <v>167</v>
      </c>
      <c r="B4" s="188"/>
      <c r="C4" s="188"/>
      <c r="D4" s="188"/>
      <c r="E4" s="188"/>
      <c r="F4" s="188"/>
      <c r="G4" s="188"/>
      <c r="H4" s="188"/>
      <c r="I4" s="188"/>
      <c r="J4" s="188"/>
      <c r="K4" s="51"/>
      <c r="L4" s="51"/>
      <c r="M4" s="51"/>
      <c r="N4" s="51"/>
      <c r="O4" s="51"/>
    </row>
    <row r="5" spans="1:15">
      <c r="A5" s="5"/>
    </row>
    <row r="6" spans="1:15">
      <c r="A6" s="94" t="s">
        <v>0</v>
      </c>
      <c r="B6" s="79"/>
      <c r="C6" s="79"/>
      <c r="D6" s="79"/>
      <c r="E6" s="79"/>
      <c r="F6" s="79"/>
      <c r="G6" s="79"/>
      <c r="H6" s="79"/>
      <c r="I6" s="79"/>
      <c r="J6" s="83"/>
    </row>
    <row r="7" spans="1:15">
      <c r="A7" s="215" t="s">
        <v>71</v>
      </c>
      <c r="B7" s="215"/>
      <c r="C7" s="215"/>
      <c r="D7" s="215"/>
      <c r="E7" s="215"/>
      <c r="F7" s="215"/>
      <c r="G7" s="215"/>
      <c r="H7" s="215"/>
      <c r="I7" s="215"/>
      <c r="J7" s="215"/>
    </row>
    <row r="8" spans="1:15" ht="20.25" customHeight="1">
      <c r="A8" s="207" t="s">
        <v>72</v>
      </c>
      <c r="B8" s="208"/>
      <c r="C8" s="208"/>
      <c r="D8" s="208"/>
      <c r="E8" s="208"/>
      <c r="F8" s="208"/>
      <c r="G8" s="165" t="s">
        <v>105</v>
      </c>
      <c r="H8" s="165" t="s">
        <v>73</v>
      </c>
      <c r="I8" s="165" t="s">
        <v>199</v>
      </c>
      <c r="J8" s="165" t="s">
        <v>14</v>
      </c>
    </row>
    <row r="9" spans="1:15" ht="20.25" customHeight="1">
      <c r="A9" s="209"/>
      <c r="B9" s="210"/>
      <c r="C9" s="210"/>
      <c r="D9" s="210"/>
      <c r="E9" s="210"/>
      <c r="F9" s="210"/>
      <c r="G9" s="176"/>
      <c r="H9" s="176"/>
      <c r="I9" s="176"/>
      <c r="J9" s="176"/>
    </row>
    <row r="10" spans="1:15" ht="32.25" customHeight="1">
      <c r="A10" s="14" t="s">
        <v>74</v>
      </c>
      <c r="B10" s="96" t="s">
        <v>75</v>
      </c>
      <c r="C10" s="96" t="s">
        <v>95</v>
      </c>
      <c r="D10" s="96" t="s">
        <v>77</v>
      </c>
      <c r="E10" s="14" t="s">
        <v>78</v>
      </c>
      <c r="F10" s="14" t="s">
        <v>79</v>
      </c>
      <c r="G10" s="166"/>
      <c r="H10" s="166"/>
      <c r="I10" s="166"/>
      <c r="J10" s="166"/>
    </row>
    <row r="11" spans="1:15" s="35" customFormat="1" ht="14.4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184" t="s">
        <v>23</v>
      </c>
      <c r="B21" s="185"/>
      <c r="C21" s="185"/>
      <c r="D21" s="185"/>
      <c r="E21" s="185"/>
      <c r="F21" s="185"/>
      <c r="G21" s="116"/>
      <c r="H21" s="2"/>
      <c r="I21" s="2"/>
      <c r="J21" s="2"/>
    </row>
    <row r="22" spans="1:10">
      <c r="A22" s="11" t="s">
        <v>1</v>
      </c>
    </row>
    <row r="23" spans="1:10">
      <c r="A23" s="11"/>
    </row>
    <row r="24" spans="1:10" s="121" customFormat="1" ht="33.6" customHeight="1">
      <c r="A24" s="214" t="s">
        <v>107</v>
      </c>
      <c r="B24" s="214"/>
      <c r="C24" s="214"/>
      <c r="D24" s="214"/>
      <c r="E24" s="214"/>
      <c r="F24" s="214"/>
      <c r="G24" s="214"/>
      <c r="H24" s="214"/>
      <c r="I24" s="214"/>
      <c r="J24" s="214"/>
    </row>
    <row r="25" spans="1:10">
      <c r="A25" s="6"/>
    </row>
    <row r="26" spans="1:10">
      <c r="A26" s="6"/>
    </row>
    <row r="27" spans="1:10">
      <c r="A27" s="6"/>
    </row>
    <row r="28" spans="1:10" ht="15" customHeight="1">
      <c r="A28" s="94" t="s">
        <v>80</v>
      </c>
      <c r="B28" s="103"/>
      <c r="C28" s="103"/>
      <c r="D28" s="104"/>
      <c r="E28" s="104"/>
      <c r="F28" s="104"/>
      <c r="G28" s="104"/>
      <c r="J28" s="83" t="s">
        <v>2</v>
      </c>
    </row>
    <row r="29" spans="1:10">
      <c r="B29" s="11"/>
      <c r="J29" s="91" t="s">
        <v>173</v>
      </c>
    </row>
  </sheetData>
  <mergeCells count="10">
    <mergeCell ref="A21:F21"/>
    <mergeCell ref="G8:G10"/>
    <mergeCell ref="A24:J24"/>
    <mergeCell ref="A2:J2"/>
    <mergeCell ref="A4:J4"/>
    <mergeCell ref="A7:J7"/>
    <mergeCell ref="A8:F9"/>
    <mergeCell ref="H8:H10"/>
    <mergeCell ref="I8:I10"/>
    <mergeCell ref="J8:J10"/>
  </mergeCells>
  <pageMargins left="0.7" right="0.7" top="0.75" bottom="0.75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Q31"/>
  <sheetViews>
    <sheetView view="pageBreakPreview" topLeftCell="A12" zoomScale="90" zoomScaleNormal="70" zoomScaleSheetLayoutView="90" workbookViewId="0">
      <selection activeCell="L12" sqref="L12"/>
    </sheetView>
  </sheetViews>
  <sheetFormatPr defaultColWidth="9.109375" defaultRowHeight="13.8"/>
  <cols>
    <col min="1" max="1" width="3.88671875" style="57" customWidth="1"/>
    <col min="2" max="2" width="11.88671875" style="57" customWidth="1"/>
    <col min="3" max="3" width="7.5546875" style="57" customWidth="1"/>
    <col min="4" max="5" width="8.5546875" style="57" customWidth="1"/>
    <col min="6" max="6" width="9.5546875" style="57" customWidth="1"/>
    <col min="7" max="8" width="8.33203125" style="57" customWidth="1"/>
    <col min="9" max="9" width="11.33203125" style="57" customWidth="1"/>
    <col min="10" max="10" width="8.88671875" style="57" customWidth="1"/>
    <col min="11" max="11" width="8.5546875" style="57" customWidth="1"/>
    <col min="12" max="12" width="8.109375" style="57" customWidth="1"/>
    <col min="13" max="13" width="8.6640625" style="57" customWidth="1"/>
    <col min="14" max="14" width="8.33203125" style="57" customWidth="1"/>
    <col min="15" max="15" width="8.44140625" style="57" customWidth="1"/>
    <col min="16" max="16" width="10.88671875" style="57" customWidth="1"/>
    <col min="17" max="17" width="11.5546875" style="57" customWidth="1"/>
    <col min="18" max="16384" width="9.109375" style="57"/>
  </cols>
  <sheetData>
    <row r="1" spans="1:17" ht="14.4" thickBot="1">
      <c r="P1" s="5" t="s">
        <v>172</v>
      </c>
      <c r="Q1" s="135"/>
    </row>
    <row r="2" spans="1:17">
      <c r="A2" s="164" t="s">
        <v>108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7" ht="33.75" customHeight="1">
      <c r="A4" s="187" t="s">
        <v>109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7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199" t="s">
        <v>9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</row>
    <row r="7" spans="1:17" s="95" customFormat="1">
      <c r="A7" s="199" t="s">
        <v>98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</row>
    <row r="8" spans="1:17" ht="14.4">
      <c r="A8" s="56" t="s">
        <v>49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63"/>
    </row>
    <row r="9" spans="1:17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82" t="s">
        <v>48</v>
      </c>
    </row>
    <row r="10" spans="1:17" ht="105.6">
      <c r="A10" s="84" t="s">
        <v>8</v>
      </c>
      <c r="B10" s="84" t="s">
        <v>19</v>
      </c>
      <c r="C10" s="84" t="s">
        <v>18</v>
      </c>
      <c r="D10" s="84" t="s">
        <v>32</v>
      </c>
      <c r="E10" s="84" t="s">
        <v>112</v>
      </c>
      <c r="F10" s="162" t="s">
        <v>200</v>
      </c>
      <c r="G10" s="84" t="s">
        <v>111</v>
      </c>
      <c r="H10" s="84" t="s">
        <v>56</v>
      </c>
      <c r="I10" s="162" t="s">
        <v>201</v>
      </c>
      <c r="J10" s="84" t="s">
        <v>60</v>
      </c>
      <c r="K10" s="84" t="s">
        <v>57</v>
      </c>
      <c r="L10" s="84" t="s">
        <v>206</v>
      </c>
      <c r="M10" s="84" t="s">
        <v>58</v>
      </c>
      <c r="N10" s="84" t="s">
        <v>86</v>
      </c>
      <c r="O10" s="84" t="s">
        <v>110</v>
      </c>
      <c r="P10" s="84" t="s">
        <v>59</v>
      </c>
      <c r="Q10" s="84" t="s">
        <v>47</v>
      </c>
    </row>
    <row r="11" spans="1:17" s="35" customFormat="1" ht="14.4">
      <c r="A11" s="36">
        <v>1</v>
      </c>
      <c r="B11" s="36">
        <v>2</v>
      </c>
      <c r="C11" s="36">
        <v>3</v>
      </c>
      <c r="D11" s="46">
        <v>4</v>
      </c>
      <c r="E11" s="36">
        <v>5</v>
      </c>
      <c r="F11" s="46">
        <v>5</v>
      </c>
      <c r="G11" s="46">
        <v>6</v>
      </c>
      <c r="H11" s="46">
        <v>7</v>
      </c>
      <c r="I11" s="46">
        <v>8</v>
      </c>
      <c r="J11" s="46">
        <v>9</v>
      </c>
      <c r="K11" s="46">
        <v>10</v>
      </c>
      <c r="L11" s="46">
        <v>11</v>
      </c>
      <c r="M11" s="46">
        <v>12</v>
      </c>
      <c r="N11" s="46">
        <v>13</v>
      </c>
      <c r="O11" s="46">
        <v>14</v>
      </c>
      <c r="P11" s="46">
        <v>15</v>
      </c>
      <c r="Q11" s="46">
        <v>16</v>
      </c>
    </row>
    <row r="12" spans="1:17">
      <c r="A12" s="81">
        <v>1</v>
      </c>
      <c r="B12" s="71"/>
      <c r="C12" s="69"/>
      <c r="D12" s="69"/>
      <c r="E12" s="69"/>
      <c r="F12" s="65"/>
      <c r="G12" s="65"/>
      <c r="H12" s="65">
        <f>(G12+F12)*4</f>
        <v>0</v>
      </c>
      <c r="I12" s="68"/>
      <c r="J12" s="68">
        <f>(G12+I12)*8</f>
        <v>0</v>
      </c>
      <c r="K12" s="68">
        <f>H12+J12</f>
        <v>0</v>
      </c>
      <c r="L12" s="68">
        <f>K12*49%</f>
        <v>0</v>
      </c>
      <c r="M12" s="68">
        <f>K12*8%</f>
        <v>0</v>
      </c>
      <c r="N12" s="34">
        <f>IF(ROUND((J11)*12%,0)&lt;42000,42000,ROUND((J11)*12%,0))</f>
        <v>42000</v>
      </c>
      <c r="O12" s="68"/>
      <c r="P12" s="68">
        <f>K12+L12+M12+N12+O12</f>
        <v>42000</v>
      </c>
      <c r="Q12" s="30"/>
    </row>
    <row r="13" spans="1:17">
      <c r="A13" s="81">
        <v>2</v>
      </c>
      <c r="B13" s="71"/>
      <c r="C13" s="69"/>
      <c r="D13" s="69"/>
      <c r="E13" s="69"/>
      <c r="F13" s="65"/>
      <c r="G13" s="65"/>
      <c r="H13" s="65">
        <f t="shared" ref="H13:H16" si="0">(G13+F13)*4</f>
        <v>0</v>
      </c>
      <c r="I13" s="68"/>
      <c r="J13" s="68">
        <f t="shared" ref="J13:J16" si="1">(G13+I13)*8</f>
        <v>0</v>
      </c>
      <c r="K13" s="68">
        <f t="shared" ref="K13:K16" si="2">H13+J13</f>
        <v>0</v>
      </c>
      <c r="L13" s="68">
        <f t="shared" ref="L13:L16" si="3">K13*49%</f>
        <v>0</v>
      </c>
      <c r="M13" s="68">
        <f t="shared" ref="M13:M16" si="4">K13*8%</f>
        <v>0</v>
      </c>
      <c r="N13" s="34">
        <f t="shared" ref="N13:N16" si="5">IF(ROUND((J12)*12%,0)&lt;42000,42000,ROUND((J12)*12%,0))</f>
        <v>42000</v>
      </c>
      <c r="O13" s="68"/>
      <c r="P13" s="68">
        <f t="shared" ref="P13:P16" si="6">K13+L13+M13+N13+O13</f>
        <v>42000</v>
      </c>
      <c r="Q13" s="30"/>
    </row>
    <row r="14" spans="1:17">
      <c r="A14" s="81">
        <v>3</v>
      </c>
      <c r="B14" s="71"/>
      <c r="C14" s="69"/>
      <c r="D14" s="69"/>
      <c r="E14" s="69"/>
      <c r="F14" s="65"/>
      <c r="G14" s="65"/>
      <c r="H14" s="65">
        <f t="shared" si="0"/>
        <v>0</v>
      </c>
      <c r="I14" s="68"/>
      <c r="J14" s="68">
        <f t="shared" si="1"/>
        <v>0</v>
      </c>
      <c r="K14" s="68">
        <f t="shared" si="2"/>
        <v>0</v>
      </c>
      <c r="L14" s="68">
        <f t="shared" si="3"/>
        <v>0</v>
      </c>
      <c r="M14" s="68">
        <f t="shared" si="4"/>
        <v>0</v>
      </c>
      <c r="N14" s="34">
        <f t="shared" si="5"/>
        <v>42000</v>
      </c>
      <c r="O14" s="68"/>
      <c r="P14" s="68">
        <f t="shared" si="6"/>
        <v>42000</v>
      </c>
      <c r="Q14" s="30"/>
    </row>
    <row r="15" spans="1:17">
      <c r="A15" s="81">
        <v>4</v>
      </c>
      <c r="B15" s="71"/>
      <c r="C15" s="69"/>
      <c r="D15" s="69"/>
      <c r="E15" s="69"/>
      <c r="F15" s="65"/>
      <c r="G15" s="65"/>
      <c r="H15" s="65">
        <f t="shared" si="0"/>
        <v>0</v>
      </c>
      <c r="I15" s="68"/>
      <c r="J15" s="68">
        <f t="shared" si="1"/>
        <v>0</v>
      </c>
      <c r="K15" s="68">
        <f t="shared" si="2"/>
        <v>0</v>
      </c>
      <c r="L15" s="68">
        <f t="shared" si="3"/>
        <v>0</v>
      </c>
      <c r="M15" s="68">
        <f t="shared" si="4"/>
        <v>0</v>
      </c>
      <c r="N15" s="34">
        <f t="shared" si="5"/>
        <v>42000</v>
      </c>
      <c r="O15" s="68"/>
      <c r="P15" s="68">
        <f t="shared" si="6"/>
        <v>42000</v>
      </c>
      <c r="Q15" s="30"/>
    </row>
    <row r="16" spans="1:17">
      <c r="A16" s="81">
        <v>5</v>
      </c>
      <c r="B16" s="71"/>
      <c r="C16" s="69"/>
      <c r="D16" s="69"/>
      <c r="E16" s="69"/>
      <c r="F16" s="65"/>
      <c r="G16" s="65"/>
      <c r="H16" s="65">
        <f t="shared" si="0"/>
        <v>0</v>
      </c>
      <c r="I16" s="68"/>
      <c r="J16" s="68">
        <f t="shared" si="1"/>
        <v>0</v>
      </c>
      <c r="K16" s="68">
        <f t="shared" si="2"/>
        <v>0</v>
      </c>
      <c r="L16" s="68">
        <f t="shared" si="3"/>
        <v>0</v>
      </c>
      <c r="M16" s="68">
        <f t="shared" si="4"/>
        <v>0</v>
      </c>
      <c r="N16" s="34">
        <f t="shared" si="5"/>
        <v>42000</v>
      </c>
      <c r="O16" s="68"/>
      <c r="P16" s="68">
        <f t="shared" si="6"/>
        <v>42000</v>
      </c>
      <c r="Q16" s="30"/>
    </row>
    <row r="17" spans="1:17" s="80" customFormat="1" ht="15" customHeight="1">
      <c r="A17" s="184" t="s">
        <v>23</v>
      </c>
      <c r="B17" s="202"/>
      <c r="C17" s="202"/>
      <c r="D17" s="202"/>
      <c r="E17" s="202"/>
      <c r="F17" s="202"/>
      <c r="G17" s="202"/>
      <c r="H17" s="202"/>
      <c r="I17" s="203"/>
      <c r="J17" s="112">
        <f>SUM(J12:J16)</f>
        <v>0</v>
      </c>
      <c r="K17" s="112">
        <f>SUM(K12:K16)</f>
        <v>0</v>
      </c>
      <c r="L17" s="112">
        <f>SUM(L12:L16)</f>
        <v>0</v>
      </c>
      <c r="M17" s="112">
        <f>SUM(M12:M16)</f>
        <v>0</v>
      </c>
      <c r="N17" s="112">
        <f t="shared" ref="N17" si="7">SUM(N12:N16)</f>
        <v>210000</v>
      </c>
      <c r="O17" s="122"/>
      <c r="P17" s="110">
        <f>SUM(P12:P16)</f>
        <v>210000</v>
      </c>
    </row>
    <row r="18" spans="1:17" s="80" customFormat="1" ht="15" customHeight="1">
      <c r="A18" s="48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200" t="s">
        <v>184</v>
      </c>
      <c r="L18" s="201"/>
      <c r="M18" s="201"/>
      <c r="N18" s="201"/>
      <c r="O18" s="8"/>
      <c r="P18" s="111">
        <f>K17*5%</f>
        <v>0</v>
      </c>
    </row>
    <row r="19" spans="1:17" s="80" customFormat="1" ht="15" customHeight="1">
      <c r="A19" s="76"/>
      <c r="B19" s="75"/>
      <c r="C19" s="47"/>
      <c r="D19" s="3"/>
      <c r="E19" s="3"/>
      <c r="F19" s="4"/>
      <c r="G19" s="4"/>
      <c r="H19" s="4"/>
      <c r="I19" s="4"/>
      <c r="J19" s="4"/>
      <c r="K19" s="200" t="s">
        <v>25</v>
      </c>
      <c r="L19" s="201"/>
      <c r="M19" s="201"/>
      <c r="N19" s="201"/>
      <c r="O19" s="8"/>
      <c r="P19" s="112">
        <f>SUM(P17:P18)</f>
        <v>210000</v>
      </c>
    </row>
    <row r="20" spans="1:17" s="80" customFormat="1" ht="15" customHeight="1">
      <c r="A20" s="24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8"/>
      <c r="N20" s="38"/>
      <c r="O20" s="38"/>
      <c r="P20" s="38"/>
      <c r="Q20" s="86"/>
    </row>
    <row r="21" spans="1:17" s="80" customFormat="1" ht="15" customHeight="1">
      <c r="A21" s="115" t="s">
        <v>91</v>
      </c>
      <c r="B21" s="113"/>
      <c r="C21" s="113"/>
      <c r="D21" s="113"/>
      <c r="E21" s="113"/>
      <c r="F21" s="114"/>
      <c r="G21" s="114"/>
      <c r="H21" s="114"/>
      <c r="I21" s="4"/>
      <c r="J21" s="4"/>
      <c r="K21" s="4"/>
      <c r="L21" s="4"/>
      <c r="M21" s="38"/>
      <c r="N21" s="38"/>
      <c r="O21" s="38"/>
      <c r="P21" s="38"/>
      <c r="Q21" s="86"/>
    </row>
    <row r="22" spans="1:17" s="80" customFormat="1" ht="15" customHeight="1">
      <c r="A22" s="24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M22" s="38"/>
      <c r="N22" s="38"/>
      <c r="O22" s="38"/>
      <c r="P22" s="38"/>
      <c r="Q22" s="86"/>
    </row>
    <row r="23" spans="1:17" ht="15.75" customHeight="1">
      <c r="A23" s="80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80"/>
      <c r="N23" s="80"/>
      <c r="O23" s="80"/>
      <c r="P23" s="80"/>
      <c r="Q23" s="27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4"/>
      <c r="N25" s="4"/>
      <c r="O25" s="4"/>
      <c r="P25" s="4"/>
      <c r="Q25" s="4"/>
    </row>
    <row r="26" spans="1:17">
      <c r="A26" s="5" t="s">
        <v>6</v>
      </c>
      <c r="B26" s="11"/>
      <c r="C26" s="11"/>
      <c r="D26" s="11"/>
      <c r="E26" s="11"/>
      <c r="F26" s="11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3" t="s">
        <v>168</v>
      </c>
    </row>
    <row r="27" spans="1:17">
      <c r="A27" s="11"/>
      <c r="B27" s="11"/>
      <c r="C27" s="11"/>
      <c r="D27" s="11"/>
      <c r="E27" s="11"/>
      <c r="F27" s="11"/>
      <c r="G27" s="80"/>
      <c r="H27" s="80"/>
      <c r="I27" s="80"/>
      <c r="J27" s="80"/>
      <c r="K27" s="80"/>
      <c r="L27" s="80"/>
      <c r="M27" s="80"/>
      <c r="N27" s="80"/>
      <c r="O27" s="83"/>
      <c r="P27" s="80"/>
    </row>
    <row r="28" spans="1:17">
      <c r="A28" s="11"/>
      <c r="B28" s="11"/>
      <c r="C28" s="11"/>
      <c r="D28" s="11"/>
      <c r="E28" s="11"/>
      <c r="F28" s="80"/>
      <c r="G28" s="80"/>
      <c r="H28" s="80"/>
      <c r="I28" s="80"/>
      <c r="J28" s="80"/>
      <c r="K28" s="80"/>
      <c r="L28" s="80"/>
      <c r="M28" s="80" t="s">
        <v>7</v>
      </c>
      <c r="N28" s="80"/>
      <c r="O28" s="80"/>
      <c r="P28" s="80"/>
    </row>
    <row r="29" spans="1:17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3"/>
      <c r="O29" s="80"/>
      <c r="P29" s="80"/>
    </row>
    <row r="31" spans="1:17">
      <c r="Q31" s="45" t="s">
        <v>174</v>
      </c>
    </row>
  </sheetData>
  <mergeCells count="7">
    <mergeCell ref="K19:N19"/>
    <mergeCell ref="A2:Q2"/>
    <mergeCell ref="A4:Q4"/>
    <mergeCell ref="A6:Q6"/>
    <mergeCell ref="A17:I17"/>
    <mergeCell ref="K18:N18"/>
    <mergeCell ref="A7:P7"/>
  </mergeCells>
  <phoneticPr fontId="2" type="noConversion"/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P32"/>
  <sheetViews>
    <sheetView view="pageBreakPreview" topLeftCell="A19" zoomScaleNormal="70" zoomScaleSheetLayoutView="100" workbookViewId="0">
      <selection activeCell="G12" sqref="G12"/>
    </sheetView>
  </sheetViews>
  <sheetFormatPr defaultColWidth="9.109375" defaultRowHeight="13.8"/>
  <cols>
    <col min="1" max="1" width="5" style="57" customWidth="1"/>
    <col min="2" max="2" width="14.33203125" style="57" customWidth="1"/>
    <col min="3" max="3" width="11.44140625" style="57" customWidth="1"/>
    <col min="4" max="4" width="19.88671875" style="57" customWidth="1"/>
    <col min="5" max="5" width="12.109375" style="57" customWidth="1"/>
    <col min="6" max="6" width="13" style="57" customWidth="1"/>
    <col min="7" max="7" width="8.33203125" style="57" customWidth="1"/>
    <col min="8" max="8" width="15.44140625" style="57" customWidth="1"/>
    <col min="9" max="9" width="10.44140625" style="57" customWidth="1"/>
    <col min="10" max="10" width="16.109375" style="57" customWidth="1"/>
    <col min="11" max="11" width="8.5546875" style="57" customWidth="1"/>
    <col min="12" max="12" width="8.109375" style="57" customWidth="1"/>
    <col min="13" max="13" width="8.6640625" style="57" customWidth="1"/>
    <col min="14" max="16384" width="9.109375" style="57"/>
  </cols>
  <sheetData>
    <row r="1" spans="1:16" ht="14.4" thickBot="1">
      <c r="I1" s="5" t="s">
        <v>172</v>
      </c>
      <c r="J1" s="133"/>
      <c r="L1" s="5"/>
    </row>
    <row r="2" spans="1:16">
      <c r="A2" s="164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94"/>
      <c r="L2" s="94"/>
      <c r="M2" s="94"/>
    </row>
    <row r="3" spans="1:16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6" ht="33.75" customHeight="1">
      <c r="A4" s="187" t="s">
        <v>50</v>
      </c>
      <c r="B4" s="187"/>
      <c r="C4" s="187"/>
      <c r="D4" s="187"/>
      <c r="E4" s="187"/>
      <c r="F4" s="187"/>
      <c r="G4" s="187"/>
      <c r="H4" s="187"/>
      <c r="I4" s="187"/>
      <c r="J4" s="187"/>
      <c r="K4" s="123"/>
      <c r="L4" s="123"/>
      <c r="M4" s="123"/>
    </row>
    <row r="5" spans="1:16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6">
      <c r="A6" s="199" t="s">
        <v>9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6" s="95" customFormat="1">
      <c r="A7" s="199" t="s">
        <v>98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</row>
    <row r="8" spans="1:16" ht="14.4">
      <c r="A8" s="56" t="s">
        <v>51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6">
      <c r="A9" s="216" t="s">
        <v>45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</row>
    <row r="10" spans="1:16" ht="94.2" customHeight="1">
      <c r="A10" s="59" t="s">
        <v>8</v>
      </c>
      <c r="B10" s="59" t="s">
        <v>19</v>
      </c>
      <c r="C10" s="59" t="s">
        <v>18</v>
      </c>
      <c r="D10" s="96" t="s">
        <v>113</v>
      </c>
      <c r="E10" s="59" t="s">
        <v>32</v>
      </c>
      <c r="F10" s="92" t="s">
        <v>39</v>
      </c>
      <c r="G10" s="59" t="s">
        <v>40</v>
      </c>
      <c r="H10" s="96" t="s">
        <v>114</v>
      </c>
      <c r="I10" s="96" t="s">
        <v>115</v>
      </c>
      <c r="J10" s="59" t="s">
        <v>14</v>
      </c>
      <c r="K10" s="41"/>
      <c r="L10" s="37"/>
      <c r="M10" s="37"/>
    </row>
    <row r="11" spans="1:16">
      <c r="A11" s="62">
        <v>1</v>
      </c>
      <c r="B11" s="62">
        <v>2</v>
      </c>
      <c r="C11" s="62">
        <v>3</v>
      </c>
      <c r="D11" s="7">
        <v>4</v>
      </c>
      <c r="E11" s="62">
        <v>5</v>
      </c>
      <c r="F11" s="7">
        <v>6</v>
      </c>
      <c r="G11" s="7">
        <v>7</v>
      </c>
      <c r="H11" s="7">
        <v>8</v>
      </c>
      <c r="I11" s="7">
        <v>9</v>
      </c>
      <c r="J11" s="54">
        <v>10</v>
      </c>
      <c r="K11" s="40"/>
      <c r="L11" s="38"/>
      <c r="M11" s="38"/>
    </row>
    <row r="12" spans="1:16">
      <c r="A12" s="62">
        <v>1</v>
      </c>
      <c r="B12" s="71"/>
      <c r="C12" s="69"/>
      <c r="D12" s="69"/>
      <c r="E12" s="69"/>
      <c r="F12" s="30"/>
      <c r="G12" s="69">
        <f>F12*12</f>
        <v>0</v>
      </c>
      <c r="H12" s="69"/>
      <c r="I12" s="65">
        <f>G12+H12</f>
        <v>0</v>
      </c>
      <c r="J12" s="68"/>
      <c r="K12" s="72"/>
      <c r="L12" s="73"/>
      <c r="M12" s="73"/>
    </row>
    <row r="13" spans="1:16">
      <c r="A13" s="62">
        <v>2</v>
      </c>
      <c r="B13" s="71"/>
      <c r="C13" s="69"/>
      <c r="D13" s="69"/>
      <c r="E13" s="69"/>
      <c r="F13" s="30"/>
      <c r="G13" s="69">
        <f t="shared" ref="G13:G17" si="0">F13*12</f>
        <v>0</v>
      </c>
      <c r="H13" s="69"/>
      <c r="I13" s="65">
        <f t="shared" ref="I13:I17" si="1">G13+H13</f>
        <v>0</v>
      </c>
      <c r="J13" s="68"/>
      <c r="K13" s="72"/>
      <c r="L13" s="73"/>
      <c r="M13" s="73"/>
    </row>
    <row r="14" spans="1:16">
      <c r="A14" s="62">
        <v>3</v>
      </c>
      <c r="B14" s="71"/>
      <c r="C14" s="69"/>
      <c r="D14" s="69"/>
      <c r="E14" s="69"/>
      <c r="F14" s="30"/>
      <c r="G14" s="69">
        <f t="shared" si="0"/>
        <v>0</v>
      </c>
      <c r="H14" s="69"/>
      <c r="I14" s="65">
        <f t="shared" si="1"/>
        <v>0</v>
      </c>
      <c r="J14" s="68"/>
      <c r="K14" s="72"/>
      <c r="L14" s="73"/>
      <c r="M14" s="73"/>
    </row>
    <row r="15" spans="1:16">
      <c r="A15" s="62">
        <v>4</v>
      </c>
      <c r="B15" s="71"/>
      <c r="C15" s="69"/>
      <c r="D15" s="69"/>
      <c r="E15" s="69"/>
      <c r="F15" s="30"/>
      <c r="G15" s="69">
        <f t="shared" si="0"/>
        <v>0</v>
      </c>
      <c r="H15" s="69"/>
      <c r="I15" s="65">
        <f t="shared" si="1"/>
        <v>0</v>
      </c>
      <c r="J15" s="68"/>
      <c r="K15" s="72"/>
      <c r="L15" s="73"/>
      <c r="M15" s="73"/>
    </row>
    <row r="16" spans="1:16">
      <c r="A16" s="62">
        <v>5</v>
      </c>
      <c r="B16" s="71"/>
      <c r="C16" s="69"/>
      <c r="D16" s="69"/>
      <c r="E16" s="69"/>
      <c r="F16" s="30"/>
      <c r="G16" s="69">
        <f t="shared" si="0"/>
        <v>0</v>
      </c>
      <c r="H16" s="69"/>
      <c r="I16" s="65">
        <f t="shared" si="1"/>
        <v>0</v>
      </c>
      <c r="J16" s="68"/>
      <c r="K16" s="72"/>
      <c r="L16" s="73"/>
      <c r="M16" s="73"/>
    </row>
    <row r="17" spans="1:13">
      <c r="A17" s="62">
        <v>6</v>
      </c>
      <c r="B17" s="71"/>
      <c r="C17" s="69"/>
      <c r="D17" s="69"/>
      <c r="E17" s="69"/>
      <c r="F17" s="30"/>
      <c r="G17" s="69">
        <f t="shared" si="0"/>
        <v>0</v>
      </c>
      <c r="H17" s="69"/>
      <c r="I17" s="65">
        <f t="shared" si="1"/>
        <v>0</v>
      </c>
      <c r="J17" s="68"/>
      <c r="K17" s="72"/>
      <c r="L17" s="73"/>
      <c r="M17" s="73"/>
    </row>
    <row r="18" spans="1:13" ht="15" customHeight="1">
      <c r="B18" s="43"/>
      <c r="C18" s="43"/>
      <c r="D18" s="43"/>
      <c r="E18" s="42" t="s">
        <v>23</v>
      </c>
      <c r="F18" s="81"/>
      <c r="G18" s="81"/>
      <c r="H18" s="81"/>
      <c r="I18" s="23">
        <f>SUM(I12:I17)</f>
        <v>0</v>
      </c>
      <c r="J18" s="81"/>
      <c r="K18" s="38"/>
      <c r="L18" s="39"/>
      <c r="M18" s="39"/>
    </row>
    <row r="19" spans="1:13" ht="15" customHeight="1">
      <c r="A19" s="11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4"/>
    </row>
    <row r="20" spans="1:13" ht="15" customHeight="1">
      <c r="A20" s="24" t="s">
        <v>41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8" t="s">
        <v>63</v>
      </c>
    </row>
    <row r="21" spans="1:13" ht="15.75" customHeight="1"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9"/>
    </row>
    <row r="22" spans="1:13" ht="15.75" customHeight="1">
      <c r="A22" s="115" t="s">
        <v>91</v>
      </c>
      <c r="B22" s="113"/>
      <c r="C22" s="113"/>
      <c r="D22" s="113"/>
      <c r="E22" s="113"/>
      <c r="F22" s="114"/>
      <c r="G22" s="114"/>
      <c r="H22" s="114"/>
      <c r="I22" s="4"/>
      <c r="J22" s="4"/>
      <c r="K22" s="4"/>
      <c r="L22" s="4"/>
      <c r="M22" s="4"/>
    </row>
    <row r="23" spans="1:13" ht="15.75" customHeight="1">
      <c r="M23" s="4"/>
    </row>
    <row r="24" spans="1:13">
      <c r="A24" s="5" t="s">
        <v>6</v>
      </c>
      <c r="B24" s="11"/>
      <c r="C24" s="11"/>
      <c r="D24" s="11"/>
      <c r="E24" s="11"/>
      <c r="F24" s="11"/>
    </row>
    <row r="25" spans="1:13">
      <c r="A25" s="11"/>
      <c r="B25" s="11"/>
      <c r="C25" s="11"/>
      <c r="D25" s="11"/>
      <c r="E25" s="11"/>
      <c r="F25" s="11"/>
      <c r="J25" s="83" t="s">
        <v>168</v>
      </c>
      <c r="K25" s="63"/>
    </row>
    <row r="26" spans="1:13">
      <c r="A26" s="11"/>
      <c r="B26" s="11"/>
      <c r="C26" s="11"/>
      <c r="D26" s="11"/>
      <c r="E26" s="11"/>
      <c r="M26" s="57" t="s">
        <v>7</v>
      </c>
    </row>
    <row r="32" spans="1:13">
      <c r="J32" s="64" t="s">
        <v>175</v>
      </c>
    </row>
  </sheetData>
  <mergeCells count="5">
    <mergeCell ref="A6:M6"/>
    <mergeCell ref="A9:M9"/>
    <mergeCell ref="A4:J4"/>
    <mergeCell ref="A2:J2"/>
    <mergeCell ref="A7:P7"/>
  </mergeCells>
  <pageMargins left="0.65" right="0.55000000000000004" top="0.75" bottom="0.75" header="0.55000000000000004" footer="0.5"/>
  <pageSetup paperSize="9" scale="8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2:F27"/>
  <sheetViews>
    <sheetView view="pageBreakPreview" zoomScale="85" zoomScaleNormal="75" workbookViewId="0">
      <selection activeCell="F27" sqref="F27"/>
    </sheetView>
  </sheetViews>
  <sheetFormatPr defaultColWidth="9.109375" defaultRowHeight="13.8"/>
  <cols>
    <col min="1" max="1" width="7.33203125" style="153" customWidth="1"/>
    <col min="2" max="3" width="20.88671875" style="153" customWidth="1"/>
    <col min="4" max="5" width="23.6640625" style="153" customWidth="1"/>
    <col min="6" max="6" width="22.33203125" style="153" customWidth="1"/>
    <col min="7" max="7" width="3" style="153" customWidth="1"/>
    <col min="8" max="16384" width="9.109375" style="153"/>
  </cols>
  <sheetData>
    <row r="2" spans="1:6">
      <c r="A2" s="164" t="s">
        <v>207</v>
      </c>
      <c r="B2" s="164"/>
      <c r="C2" s="164"/>
      <c r="D2" s="164"/>
      <c r="E2" s="164"/>
      <c r="F2" s="164"/>
    </row>
    <row r="3" spans="1:6">
      <c r="A3" s="151"/>
      <c r="B3" s="151"/>
      <c r="C3" s="151"/>
      <c r="D3" s="151"/>
      <c r="E3" s="151"/>
      <c r="F3" s="151"/>
    </row>
    <row r="4" spans="1:6">
      <c r="A4" s="164" t="s">
        <v>212</v>
      </c>
      <c r="B4" s="164"/>
      <c r="C4" s="164"/>
      <c r="D4" s="164"/>
      <c r="E4" s="164"/>
      <c r="F4" s="164"/>
    </row>
    <row r="5" spans="1:6" ht="15.6">
      <c r="A5" s="205"/>
      <c r="B5" s="205"/>
      <c r="C5" s="205"/>
      <c r="D5" s="205"/>
      <c r="E5" s="205"/>
      <c r="F5" s="205"/>
    </row>
    <row r="6" spans="1:6" ht="15.6">
      <c r="A6" s="60"/>
      <c r="B6" s="60"/>
      <c r="C6" s="60"/>
      <c r="D6" s="60"/>
      <c r="E6" s="60"/>
      <c r="F6" s="60"/>
    </row>
    <row r="7" spans="1:6" ht="14.4" thickBot="1">
      <c r="A7" s="152" t="s">
        <v>0</v>
      </c>
      <c r="B7" s="152"/>
      <c r="C7" s="152"/>
      <c r="D7" s="152"/>
      <c r="E7" s="152"/>
      <c r="F7" s="134" t="s">
        <v>194</v>
      </c>
    </row>
    <row r="8" spans="1:6">
      <c r="F8" s="53" t="s">
        <v>30</v>
      </c>
    </row>
    <row r="9" spans="1:6" ht="92.4" customHeight="1">
      <c r="A9" s="154" t="s">
        <v>8</v>
      </c>
      <c r="B9" s="154" t="s">
        <v>189</v>
      </c>
      <c r="C9" s="154" t="s">
        <v>193</v>
      </c>
      <c r="D9" s="154" t="s">
        <v>190</v>
      </c>
      <c r="E9" s="154" t="s">
        <v>192</v>
      </c>
      <c r="F9" s="154" t="s">
        <v>191</v>
      </c>
    </row>
    <row r="10" spans="1:6" s="35" customFormat="1" ht="14.4">
      <c r="A10" s="120">
        <v>1</v>
      </c>
      <c r="B10" s="120">
        <v>2</v>
      </c>
      <c r="C10" s="120">
        <v>3</v>
      </c>
      <c r="D10" s="120">
        <v>4</v>
      </c>
      <c r="E10" s="120">
        <v>5</v>
      </c>
      <c r="F10" s="120">
        <v>6</v>
      </c>
    </row>
    <row r="11" spans="1:6">
      <c r="A11" s="155"/>
      <c r="B11" s="155"/>
      <c r="C11" s="155"/>
      <c r="D11" s="155"/>
      <c r="E11" s="155"/>
      <c r="F11" s="155"/>
    </row>
    <row r="12" spans="1:6">
      <c r="A12" s="155"/>
      <c r="B12" s="155"/>
      <c r="C12" s="155"/>
      <c r="D12" s="155"/>
      <c r="E12" s="155"/>
      <c r="F12" s="155"/>
    </row>
    <row r="13" spans="1:6">
      <c r="A13" s="155"/>
      <c r="B13" s="155"/>
      <c r="C13" s="155"/>
      <c r="D13" s="155"/>
      <c r="E13" s="155"/>
      <c r="F13" s="155"/>
    </row>
    <row r="14" spans="1:6">
      <c r="A14" s="155"/>
      <c r="B14" s="155"/>
      <c r="C14" s="155"/>
      <c r="D14" s="155"/>
      <c r="E14" s="155"/>
      <c r="F14" s="155"/>
    </row>
    <row r="15" spans="1:6">
      <c r="A15" s="155"/>
      <c r="B15" s="155"/>
      <c r="C15" s="155"/>
      <c r="D15" s="155"/>
      <c r="E15" s="155"/>
      <c r="F15" s="155"/>
    </row>
    <row r="16" spans="1:6">
      <c r="A16" s="155"/>
      <c r="B16" s="155"/>
      <c r="C16" s="155"/>
      <c r="D16" s="155"/>
      <c r="E16" s="155"/>
      <c r="F16" s="155"/>
    </row>
    <row r="17" spans="1:6">
      <c r="A17" s="155"/>
      <c r="B17" s="155"/>
      <c r="C17" s="155"/>
      <c r="D17" s="155"/>
      <c r="E17" s="155"/>
      <c r="F17" s="155"/>
    </row>
    <row r="18" spans="1:6">
      <c r="A18" s="155"/>
      <c r="B18" s="155"/>
      <c r="C18" s="155"/>
      <c r="D18" s="155"/>
      <c r="E18" s="155"/>
      <c r="F18" s="155"/>
    </row>
    <row r="19" spans="1:6">
      <c r="A19" s="16" t="s">
        <v>12</v>
      </c>
      <c r="B19" s="16"/>
      <c r="C19" s="16"/>
      <c r="D19" s="14"/>
      <c r="E19" s="16" t="s">
        <v>145</v>
      </c>
      <c r="F19" s="14"/>
    </row>
    <row r="20" spans="1:6" ht="17.399999999999999">
      <c r="A20" s="153" t="s">
        <v>28</v>
      </c>
      <c r="D20" s="32"/>
      <c r="E20" s="32"/>
      <c r="F20" s="32"/>
    </row>
    <row r="22" spans="1:6">
      <c r="A22" s="70"/>
      <c r="B22" s="70"/>
      <c r="C22" s="70"/>
    </row>
    <row r="23" spans="1:6" ht="15.6">
      <c r="A23" s="33"/>
      <c r="B23" s="33"/>
      <c r="C23" s="33"/>
      <c r="D23" s="33"/>
      <c r="E23" s="33"/>
      <c r="F23" s="33"/>
    </row>
    <row r="25" spans="1:6">
      <c r="A25" s="13"/>
      <c r="B25" s="13"/>
      <c r="C25" s="13"/>
      <c r="D25" s="12"/>
      <c r="E25" s="12"/>
      <c r="F25" s="83" t="s">
        <v>2</v>
      </c>
    </row>
    <row r="26" spans="1:6">
      <c r="A26" s="199" t="s">
        <v>43</v>
      </c>
      <c r="B26" s="199"/>
      <c r="C26" s="199"/>
      <c r="D26" s="199"/>
      <c r="E26" s="159"/>
      <c r="F26" s="159"/>
    </row>
    <row r="27" spans="1:6">
      <c r="F27" s="91" t="s">
        <v>213</v>
      </c>
    </row>
  </sheetData>
  <mergeCells count="4">
    <mergeCell ref="A2:F2"/>
    <mergeCell ref="A4:F4"/>
    <mergeCell ref="A5:F5"/>
    <mergeCell ref="A26:D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2:E27"/>
  <sheetViews>
    <sheetView view="pageBreakPreview" topLeftCell="A16" zoomScale="85" zoomScaleNormal="75" workbookViewId="0">
      <selection activeCell="E28" sqref="E28"/>
    </sheetView>
  </sheetViews>
  <sheetFormatPr defaultColWidth="9.109375" defaultRowHeight="13.8"/>
  <cols>
    <col min="1" max="1" width="7.33203125" style="153" customWidth="1"/>
    <col min="2" max="2" width="20.88671875" style="153" customWidth="1"/>
    <col min="3" max="5" width="23.6640625" style="153" customWidth="1"/>
    <col min="6" max="6" width="3" style="153" customWidth="1"/>
    <col min="7" max="16384" width="9.109375" style="153"/>
  </cols>
  <sheetData>
    <row r="2" spans="1:5">
      <c r="A2" s="164" t="s">
        <v>208</v>
      </c>
      <c r="B2" s="164"/>
      <c r="C2" s="164"/>
      <c r="D2" s="164"/>
      <c r="E2" s="164"/>
    </row>
    <row r="3" spans="1:5">
      <c r="A3" s="151"/>
      <c r="B3" s="151"/>
      <c r="C3" s="151"/>
      <c r="D3" s="151"/>
      <c r="E3" s="151"/>
    </row>
    <row r="4" spans="1:5">
      <c r="A4" s="164" t="s">
        <v>186</v>
      </c>
      <c r="B4" s="164"/>
      <c r="C4" s="164"/>
      <c r="D4" s="164"/>
      <c r="E4" s="164"/>
    </row>
    <row r="5" spans="1:5" ht="15.6">
      <c r="A5" s="205"/>
      <c r="B5" s="205"/>
      <c r="C5" s="205"/>
      <c r="D5" s="205"/>
      <c r="E5" s="205"/>
    </row>
    <row r="6" spans="1:5" ht="15.6">
      <c r="A6" s="60"/>
      <c r="B6" s="60"/>
      <c r="C6" s="60"/>
      <c r="D6" s="60"/>
      <c r="E6" s="60"/>
    </row>
    <row r="7" spans="1:5" ht="14.4" thickBot="1">
      <c r="A7" s="152" t="s">
        <v>0</v>
      </c>
      <c r="B7" s="152"/>
      <c r="C7" s="152"/>
      <c r="D7" s="152"/>
      <c r="E7" s="134" t="s">
        <v>194</v>
      </c>
    </row>
    <row r="8" spans="1:5">
      <c r="E8" s="53" t="s">
        <v>30</v>
      </c>
    </row>
    <row r="9" spans="1:5" ht="92.4" customHeight="1">
      <c r="A9" s="154" t="s">
        <v>8</v>
      </c>
      <c r="B9" s="154" t="s">
        <v>189</v>
      </c>
      <c r="C9" s="154" t="s">
        <v>190</v>
      </c>
      <c r="D9" s="154" t="s">
        <v>192</v>
      </c>
      <c r="E9" s="154" t="s">
        <v>191</v>
      </c>
    </row>
    <row r="10" spans="1:5" s="35" customFormat="1" ht="14.4">
      <c r="A10" s="120">
        <v>1</v>
      </c>
      <c r="B10" s="120">
        <v>2</v>
      </c>
      <c r="C10" s="120">
        <v>3</v>
      </c>
      <c r="D10" s="120">
        <v>4</v>
      </c>
      <c r="E10" s="120">
        <v>5</v>
      </c>
    </row>
    <row r="11" spans="1:5">
      <c r="A11" s="155"/>
      <c r="B11" s="155"/>
      <c r="C11" s="155"/>
      <c r="D11" s="155"/>
      <c r="E11" s="155"/>
    </row>
    <row r="12" spans="1:5">
      <c r="A12" s="155"/>
      <c r="B12" s="155"/>
      <c r="C12" s="155"/>
      <c r="D12" s="155"/>
      <c r="E12" s="155"/>
    </row>
    <row r="13" spans="1:5">
      <c r="A13" s="155"/>
      <c r="B13" s="155"/>
      <c r="C13" s="155"/>
      <c r="D13" s="155"/>
      <c r="E13" s="155"/>
    </row>
    <row r="14" spans="1:5">
      <c r="A14" s="155"/>
      <c r="B14" s="155"/>
      <c r="C14" s="155"/>
      <c r="D14" s="155"/>
      <c r="E14" s="155"/>
    </row>
    <row r="15" spans="1:5">
      <c r="A15" s="155"/>
      <c r="B15" s="155"/>
      <c r="C15" s="155"/>
      <c r="D15" s="155"/>
      <c r="E15" s="155"/>
    </row>
    <row r="16" spans="1:5">
      <c r="A16" s="155"/>
      <c r="B16" s="155"/>
      <c r="C16" s="155"/>
      <c r="D16" s="155"/>
      <c r="E16" s="155"/>
    </row>
    <row r="17" spans="1:5">
      <c r="A17" s="155"/>
      <c r="B17" s="155"/>
      <c r="C17" s="155"/>
      <c r="D17" s="155"/>
      <c r="E17" s="155"/>
    </row>
    <row r="18" spans="1:5">
      <c r="A18" s="155"/>
      <c r="B18" s="155"/>
      <c r="C18" s="155"/>
      <c r="D18" s="155"/>
      <c r="E18" s="155"/>
    </row>
    <row r="19" spans="1:5">
      <c r="A19" s="16" t="s">
        <v>12</v>
      </c>
      <c r="B19" s="16"/>
      <c r="C19" s="14"/>
      <c r="D19" s="14"/>
      <c r="E19" s="14"/>
    </row>
    <row r="20" spans="1:5" ht="17.399999999999999">
      <c r="A20" s="153" t="s">
        <v>28</v>
      </c>
      <c r="C20" s="32"/>
      <c r="D20" s="32"/>
      <c r="E20" s="32"/>
    </row>
    <row r="22" spans="1:5">
      <c r="A22" s="70"/>
      <c r="B22" s="70"/>
    </row>
    <row r="23" spans="1:5" ht="15.6">
      <c r="A23" s="33"/>
      <c r="B23" s="33"/>
      <c r="C23" s="33"/>
      <c r="D23" s="33"/>
      <c r="E23" s="33"/>
    </row>
    <row r="25" spans="1:5">
      <c r="A25" s="13"/>
      <c r="B25" s="13"/>
      <c r="C25" s="12"/>
      <c r="D25" s="12"/>
      <c r="E25" s="12"/>
    </row>
    <row r="26" spans="1:5">
      <c r="A26" s="199" t="s">
        <v>43</v>
      </c>
      <c r="B26" s="199"/>
      <c r="C26" s="199"/>
      <c r="D26" s="159"/>
      <c r="E26" s="83" t="s">
        <v>2</v>
      </c>
    </row>
    <row r="27" spans="1:5">
      <c r="E27" s="91" t="s">
        <v>214</v>
      </c>
    </row>
  </sheetData>
  <mergeCells count="4">
    <mergeCell ref="A2:E2"/>
    <mergeCell ref="A4:E4"/>
    <mergeCell ref="A5:E5"/>
    <mergeCell ref="A26:C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  <colBreaks count="1" manualBreakCount="1">
    <brk id="5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P34"/>
  <sheetViews>
    <sheetView view="pageBreakPreview" topLeftCell="A25" zoomScaleSheetLayoutView="100" workbookViewId="0">
      <selection activeCell="K35" sqref="K35"/>
    </sheetView>
  </sheetViews>
  <sheetFormatPr defaultColWidth="9.109375" defaultRowHeight="13.8"/>
  <cols>
    <col min="1" max="5" width="10.6640625" style="153" customWidth="1"/>
    <col min="6" max="6" width="6.6640625" style="153" customWidth="1"/>
    <col min="7" max="7" width="4.109375" style="153" customWidth="1"/>
    <col min="8" max="8" width="12.88671875" style="153" customWidth="1"/>
    <col min="9" max="9" width="13.6640625" style="153" customWidth="1"/>
    <col min="10" max="10" width="14.33203125" style="153" customWidth="1"/>
    <col min="11" max="11" width="16.33203125" style="153" customWidth="1"/>
    <col min="12" max="16384" width="9.109375" style="153"/>
  </cols>
  <sheetData>
    <row r="1" spans="1:16" ht="14.4" thickBot="1">
      <c r="A1" s="152"/>
      <c r="B1" s="102"/>
      <c r="C1" s="102"/>
      <c r="D1" s="102"/>
      <c r="E1" s="102"/>
      <c r="F1" s="102"/>
      <c r="G1" s="102"/>
      <c r="H1" s="102"/>
      <c r="I1" s="102"/>
      <c r="J1" s="5" t="s">
        <v>171</v>
      </c>
      <c r="K1" s="133"/>
      <c r="L1" s="79"/>
      <c r="M1" s="79"/>
      <c r="N1" s="79"/>
      <c r="O1" s="79"/>
      <c r="P1" s="79"/>
    </row>
    <row r="2" spans="1:16">
      <c r="A2" s="164" t="s">
        <v>209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6">
      <c r="A3" s="151"/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6">
      <c r="A4" s="187" t="s">
        <v>183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51"/>
      <c r="M4" s="51"/>
      <c r="N4" s="51"/>
      <c r="O4" s="51"/>
      <c r="P4" s="51"/>
    </row>
    <row r="5" spans="1:16">
      <c r="A5" s="164" t="s">
        <v>195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6">
      <c r="A6" s="152" t="s">
        <v>181</v>
      </c>
      <c r="B6" s="79"/>
      <c r="C6" s="79"/>
      <c r="D6" s="79"/>
      <c r="E6" s="79"/>
      <c r="F6" s="79"/>
      <c r="G6" s="79"/>
      <c r="H6" s="79"/>
      <c r="I6" s="79"/>
      <c r="J6" s="79"/>
      <c r="K6" s="83"/>
    </row>
    <row r="7" spans="1:16">
      <c r="C7" s="107"/>
      <c r="D7" s="107"/>
      <c r="E7" s="107"/>
      <c r="F7" s="107"/>
      <c r="G7" s="107"/>
      <c r="H7" s="107"/>
      <c r="I7" s="107"/>
      <c r="J7" s="107"/>
      <c r="K7" s="82" t="s">
        <v>71</v>
      </c>
    </row>
    <row r="8" spans="1:16" ht="20.25" customHeight="1">
      <c r="A8" s="189" t="s">
        <v>72</v>
      </c>
      <c r="B8" s="190"/>
      <c r="C8" s="190"/>
      <c r="D8" s="190"/>
      <c r="E8" s="190"/>
      <c r="F8" s="190"/>
      <c r="G8" s="191"/>
      <c r="H8" s="165" t="s">
        <v>105</v>
      </c>
      <c r="I8" s="165" t="s">
        <v>73</v>
      </c>
      <c r="J8" s="165" t="s">
        <v>199</v>
      </c>
      <c r="K8" s="165" t="s">
        <v>14</v>
      </c>
    </row>
    <row r="9" spans="1:16" ht="20.25" customHeight="1">
      <c r="A9" s="192"/>
      <c r="B9" s="193"/>
      <c r="C9" s="193"/>
      <c r="D9" s="193"/>
      <c r="E9" s="193"/>
      <c r="F9" s="193"/>
      <c r="G9" s="194"/>
      <c r="H9" s="176"/>
      <c r="I9" s="176"/>
      <c r="J9" s="176"/>
      <c r="K9" s="176"/>
    </row>
    <row r="10" spans="1:16" ht="32.25" customHeight="1">
      <c r="A10" s="14" t="s">
        <v>74</v>
      </c>
      <c r="B10" s="154" t="s">
        <v>75</v>
      </c>
      <c r="C10" s="154" t="s">
        <v>76</v>
      </c>
      <c r="D10" s="154" t="s">
        <v>77</v>
      </c>
      <c r="E10" s="14" t="s">
        <v>78</v>
      </c>
      <c r="F10" s="195" t="s">
        <v>79</v>
      </c>
      <c r="G10" s="196"/>
      <c r="H10" s="166"/>
      <c r="I10" s="166"/>
      <c r="J10" s="166"/>
      <c r="K10" s="166"/>
    </row>
    <row r="11" spans="1:16" s="35" customFormat="1" ht="14.4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197">
        <v>6</v>
      </c>
      <c r="G11" s="198"/>
      <c r="H11" s="158">
        <v>7</v>
      </c>
      <c r="I11" s="36">
        <v>8</v>
      </c>
      <c r="J11" s="36">
        <v>9</v>
      </c>
      <c r="K11" s="36">
        <v>10</v>
      </c>
    </row>
    <row r="12" spans="1:16">
      <c r="A12" s="2"/>
      <c r="B12" s="2"/>
      <c r="C12" s="2"/>
      <c r="D12" s="2"/>
      <c r="E12" s="2"/>
      <c r="F12" s="182"/>
      <c r="G12" s="183"/>
      <c r="H12" s="156"/>
      <c r="I12" s="2"/>
      <c r="J12" s="2"/>
      <c r="K12" s="2"/>
    </row>
    <row r="13" spans="1:16">
      <c r="A13" s="2"/>
      <c r="B13" s="2"/>
      <c r="C13" s="2"/>
      <c r="D13" s="2"/>
      <c r="E13" s="2"/>
      <c r="F13" s="182"/>
      <c r="G13" s="183"/>
      <c r="H13" s="156"/>
      <c r="I13" s="2"/>
      <c r="J13" s="2"/>
      <c r="K13" s="2"/>
    </row>
    <row r="14" spans="1:16">
      <c r="A14" s="2"/>
      <c r="B14" s="2"/>
      <c r="C14" s="2"/>
      <c r="D14" s="2"/>
      <c r="E14" s="2"/>
      <c r="F14" s="182"/>
      <c r="G14" s="183"/>
      <c r="H14" s="156"/>
      <c r="I14" s="2"/>
      <c r="J14" s="2"/>
      <c r="K14" s="2"/>
    </row>
    <row r="15" spans="1:16">
      <c r="A15" s="2"/>
      <c r="B15" s="2"/>
      <c r="C15" s="2"/>
      <c r="D15" s="2"/>
      <c r="E15" s="2"/>
      <c r="F15" s="182"/>
      <c r="G15" s="183"/>
      <c r="H15" s="156"/>
      <c r="I15" s="2"/>
      <c r="J15" s="2"/>
      <c r="K15" s="2"/>
    </row>
    <row r="16" spans="1:16">
      <c r="A16" s="2"/>
      <c r="B16" s="2"/>
      <c r="C16" s="2"/>
      <c r="D16" s="2"/>
      <c r="E16" s="2"/>
      <c r="F16" s="182"/>
      <c r="G16" s="183"/>
      <c r="H16" s="156"/>
      <c r="I16" s="2"/>
      <c r="J16" s="2"/>
      <c r="K16" s="2"/>
    </row>
    <row r="17" spans="1:11">
      <c r="A17" s="2"/>
      <c r="B17" s="2"/>
      <c r="C17" s="2"/>
      <c r="D17" s="2"/>
      <c r="E17" s="2"/>
      <c r="F17" s="182"/>
      <c r="G17" s="183"/>
      <c r="H17" s="156"/>
      <c r="I17" s="2"/>
      <c r="J17" s="2"/>
      <c r="K17" s="2"/>
    </row>
    <row r="18" spans="1:11">
      <c r="A18" s="2"/>
      <c r="B18" s="2"/>
      <c r="C18" s="2"/>
      <c r="D18" s="2"/>
      <c r="E18" s="2"/>
      <c r="F18" s="182"/>
      <c r="G18" s="183"/>
      <c r="H18" s="156"/>
      <c r="I18" s="2"/>
      <c r="J18" s="2"/>
      <c r="K18" s="2"/>
    </row>
    <row r="19" spans="1:11">
      <c r="A19" s="2"/>
      <c r="B19" s="2"/>
      <c r="C19" s="2"/>
      <c r="D19" s="2"/>
      <c r="E19" s="2"/>
      <c r="F19" s="182"/>
      <c r="G19" s="183"/>
      <c r="H19" s="156"/>
      <c r="I19" s="2"/>
      <c r="J19" s="2"/>
      <c r="K19" s="2"/>
    </row>
    <row r="20" spans="1:11">
      <c r="A20" s="2"/>
      <c r="B20" s="2"/>
      <c r="C20" s="2"/>
      <c r="D20" s="2"/>
      <c r="E20" s="2"/>
      <c r="F20" s="182"/>
      <c r="G20" s="183"/>
      <c r="H20" s="156"/>
      <c r="I20" s="2"/>
      <c r="J20" s="2"/>
      <c r="K20" s="2"/>
    </row>
    <row r="21" spans="1:11">
      <c r="A21" s="184" t="s">
        <v>23</v>
      </c>
      <c r="B21" s="185"/>
      <c r="C21" s="185"/>
      <c r="D21" s="185"/>
      <c r="E21" s="185"/>
      <c r="F21" s="185"/>
      <c r="G21" s="186"/>
      <c r="H21" s="157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70" t="s">
        <v>159</v>
      </c>
    </row>
    <row r="24" spans="1:11" ht="15" customHeight="1">
      <c r="A24" s="109" t="s">
        <v>83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152" t="s">
        <v>80</v>
      </c>
      <c r="B28" s="103"/>
      <c r="C28" s="103"/>
      <c r="D28" s="104"/>
      <c r="E28" s="104"/>
      <c r="F28" s="104"/>
      <c r="G28" s="104"/>
      <c r="H28" s="104"/>
      <c r="K28" s="83" t="s">
        <v>2</v>
      </c>
    </row>
    <row r="29" spans="1:11">
      <c r="B29" s="11"/>
    </row>
    <row r="34" spans="11:11">
      <c r="K34" s="91" t="s">
        <v>215</v>
      </c>
    </row>
  </sheetData>
  <mergeCells count="20">
    <mergeCell ref="F16:G16"/>
    <mergeCell ref="A2:K2"/>
    <mergeCell ref="A4:K4"/>
    <mergeCell ref="A8:G9"/>
    <mergeCell ref="H8:H10"/>
    <mergeCell ref="I8:I10"/>
    <mergeCell ref="J8:J10"/>
    <mergeCell ref="K8:K10"/>
    <mergeCell ref="F10:G10"/>
    <mergeCell ref="F11:G11"/>
    <mergeCell ref="F12:G12"/>
    <mergeCell ref="F13:G13"/>
    <mergeCell ref="F14:G14"/>
    <mergeCell ref="F15:G15"/>
    <mergeCell ref="A5:K5"/>
    <mergeCell ref="F17:G17"/>
    <mergeCell ref="F18:G18"/>
    <mergeCell ref="F19:G19"/>
    <mergeCell ref="F20:G20"/>
    <mergeCell ref="A21:G21"/>
  </mergeCells>
  <pageMargins left="0.7" right="0.7" top="0.75" bottom="0.75" header="0.3" footer="0.3"/>
  <pageSetup paperSize="9"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S29"/>
  <sheetViews>
    <sheetView view="pageBreakPreview" topLeftCell="A10" zoomScale="80" zoomScaleNormal="70" zoomScaleSheetLayoutView="80" workbookViewId="0">
      <selection activeCell="P30" sqref="P30"/>
    </sheetView>
  </sheetViews>
  <sheetFormatPr defaultColWidth="9.109375" defaultRowHeight="13.8"/>
  <cols>
    <col min="1" max="1" width="4.6640625" style="153" customWidth="1"/>
    <col min="2" max="2" width="11.44140625" style="153" customWidth="1"/>
    <col min="3" max="3" width="8.109375" style="153" customWidth="1"/>
    <col min="4" max="4" width="7.33203125" style="153" customWidth="1"/>
    <col min="5" max="5" width="9.109375" style="153" customWidth="1"/>
    <col min="6" max="6" width="6.6640625" style="153" customWidth="1"/>
    <col min="7" max="7" width="10" style="153" customWidth="1"/>
    <col min="8" max="8" width="10.5546875" style="153" customWidth="1"/>
    <col min="9" max="9" width="11.33203125" style="153" customWidth="1"/>
    <col min="10" max="10" width="8" style="153" customWidth="1"/>
    <col min="11" max="11" width="8.33203125" style="153" customWidth="1"/>
    <col min="12" max="12" width="8" style="153" customWidth="1"/>
    <col min="13" max="13" width="9" style="153" customWidth="1"/>
    <col min="14" max="14" width="8.88671875" style="153" customWidth="1"/>
    <col min="15" max="15" width="11.44140625" style="153" customWidth="1"/>
    <col min="16" max="16" width="25" style="153" customWidth="1"/>
    <col min="17" max="16384" width="9.109375" style="153"/>
  </cols>
  <sheetData>
    <row r="1" spans="1:16">
      <c r="A1" s="164" t="s">
        <v>210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6" ht="14.4" thickBot="1">
      <c r="A2" s="151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O2" s="5" t="s">
        <v>21</v>
      </c>
      <c r="P2" s="133"/>
    </row>
    <row r="3" spans="1:16">
      <c r="A3" s="164" t="s">
        <v>179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ht="17.399999999999999">
      <c r="A4" s="217" t="s">
        <v>178</v>
      </c>
      <c r="B4" s="217"/>
      <c r="C4" s="217"/>
      <c r="D4" s="217"/>
      <c r="E4" s="151"/>
      <c r="F4" s="151"/>
      <c r="G4" s="151"/>
      <c r="H4" s="151"/>
      <c r="I4" s="151"/>
      <c r="J4" s="151"/>
      <c r="K4" s="151"/>
      <c r="L4" s="151"/>
    </row>
    <row r="5" spans="1:16">
      <c r="A5" s="199" t="s">
        <v>180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1:16">
      <c r="A6" s="199" t="s">
        <v>85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1:16" ht="14.4">
      <c r="A7" s="152" t="s">
        <v>46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P7" s="83"/>
    </row>
    <row r="8" spans="1:16" ht="15" customHeight="1">
      <c r="A8" s="204" t="s">
        <v>34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ht="97.95" customHeight="1">
      <c r="A9" s="84" t="s">
        <v>8</v>
      </c>
      <c r="B9" s="84" t="s">
        <v>19</v>
      </c>
      <c r="C9" s="84" t="s">
        <v>18</v>
      </c>
      <c r="D9" s="84" t="s">
        <v>53</v>
      </c>
      <c r="E9" s="162" t="s">
        <v>200</v>
      </c>
      <c r="F9" s="84" t="s">
        <v>42</v>
      </c>
      <c r="G9" s="84" t="s">
        <v>56</v>
      </c>
      <c r="H9" s="162" t="s">
        <v>201</v>
      </c>
      <c r="I9" s="84" t="s">
        <v>60</v>
      </c>
      <c r="J9" s="84" t="s">
        <v>57</v>
      </c>
      <c r="K9" s="84" t="s">
        <v>206</v>
      </c>
      <c r="L9" s="84" t="s">
        <v>58</v>
      </c>
      <c r="M9" s="84" t="s">
        <v>86</v>
      </c>
      <c r="N9" s="84" t="s">
        <v>24</v>
      </c>
      <c r="O9" s="84" t="s">
        <v>59</v>
      </c>
      <c r="P9" s="84" t="s">
        <v>47</v>
      </c>
    </row>
    <row r="10" spans="1:16" s="35" customFormat="1" ht="14.4">
      <c r="A10" s="36">
        <v>1</v>
      </c>
      <c r="B10" s="36">
        <v>2</v>
      </c>
      <c r="C10" s="3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46">
        <v>12</v>
      </c>
      <c r="M10" s="46">
        <v>13</v>
      </c>
      <c r="N10" s="46">
        <v>14</v>
      </c>
      <c r="O10" s="46">
        <v>15</v>
      </c>
      <c r="P10" s="46">
        <v>16</v>
      </c>
    </row>
    <row r="11" spans="1:16">
      <c r="A11" s="81">
        <v>1</v>
      </c>
      <c r="B11" s="66"/>
      <c r="C11" s="67"/>
      <c r="D11" s="8"/>
      <c r="E11" s="65"/>
      <c r="F11" s="65"/>
      <c r="G11" s="65">
        <f>(F11+E11)*4</f>
        <v>0</v>
      </c>
      <c r="H11" s="68"/>
      <c r="I11" s="68">
        <f>(F11+H11)*8</f>
        <v>0</v>
      </c>
      <c r="J11" s="68">
        <f>G11+I11</f>
        <v>0</v>
      </c>
      <c r="K11" s="68">
        <f>J11*49%</f>
        <v>0</v>
      </c>
      <c r="L11" s="68">
        <f>J11*8%</f>
        <v>0</v>
      </c>
      <c r="M11" s="34">
        <f>IF(ROUND((J11)*12%,0)&lt;42000,42000,ROUND((J11)*12%,0))</f>
        <v>42000</v>
      </c>
      <c r="N11" s="68"/>
      <c r="O11" s="68">
        <f>J11+K11+L11+M11+N11</f>
        <v>42000</v>
      </c>
      <c r="P11" s="30"/>
    </row>
    <row r="12" spans="1:16">
      <c r="A12" s="81">
        <v>2</v>
      </c>
      <c r="B12" s="66"/>
      <c r="C12" s="67"/>
      <c r="D12" s="8"/>
      <c r="E12" s="65"/>
      <c r="F12" s="65"/>
      <c r="G12" s="65">
        <f t="shared" ref="G12:G15" si="0">(F12+E12)*4</f>
        <v>0</v>
      </c>
      <c r="H12" s="68"/>
      <c r="I12" s="68">
        <f t="shared" ref="I12:I15" si="1">(F12+H12)*8</f>
        <v>0</v>
      </c>
      <c r="J12" s="68">
        <f t="shared" ref="J12:J15" si="2">G12+I12</f>
        <v>0</v>
      </c>
      <c r="K12" s="68">
        <f t="shared" ref="K12:K15" si="3">J12*49%</f>
        <v>0</v>
      </c>
      <c r="L12" s="68">
        <f t="shared" ref="L12:L15" si="4">J12*8%</f>
        <v>0</v>
      </c>
      <c r="M12" s="34">
        <f t="shared" ref="M12:M15" si="5">IF(ROUND((J12)*12%,0)&lt;42000,42000,ROUND((J12)*12%,0))</f>
        <v>42000</v>
      </c>
      <c r="N12" s="68"/>
      <c r="O12" s="68">
        <f t="shared" ref="O12:O15" si="6">J12+K12+L12+M12+N12</f>
        <v>42000</v>
      </c>
      <c r="P12" s="30"/>
    </row>
    <row r="13" spans="1:16">
      <c r="A13" s="81">
        <v>3</v>
      </c>
      <c r="B13" s="66"/>
      <c r="C13" s="67"/>
      <c r="D13" s="8"/>
      <c r="E13" s="65"/>
      <c r="F13" s="65"/>
      <c r="G13" s="65">
        <f t="shared" si="0"/>
        <v>0</v>
      </c>
      <c r="H13" s="68"/>
      <c r="I13" s="68">
        <f t="shared" si="1"/>
        <v>0</v>
      </c>
      <c r="J13" s="68">
        <f t="shared" si="2"/>
        <v>0</v>
      </c>
      <c r="K13" s="68">
        <f t="shared" si="3"/>
        <v>0</v>
      </c>
      <c r="L13" s="68">
        <f t="shared" si="4"/>
        <v>0</v>
      </c>
      <c r="M13" s="34">
        <f t="shared" si="5"/>
        <v>42000</v>
      </c>
      <c r="N13" s="68"/>
      <c r="O13" s="68">
        <f t="shared" si="6"/>
        <v>42000</v>
      </c>
      <c r="P13" s="30"/>
    </row>
    <row r="14" spans="1:16">
      <c r="A14" s="81">
        <v>4</v>
      </c>
      <c r="B14" s="66"/>
      <c r="C14" s="67"/>
      <c r="D14" s="8"/>
      <c r="E14" s="65"/>
      <c r="F14" s="65"/>
      <c r="G14" s="65">
        <f t="shared" si="0"/>
        <v>0</v>
      </c>
      <c r="H14" s="68"/>
      <c r="I14" s="68">
        <f t="shared" si="1"/>
        <v>0</v>
      </c>
      <c r="J14" s="68">
        <f t="shared" si="2"/>
        <v>0</v>
      </c>
      <c r="K14" s="68">
        <f t="shared" si="3"/>
        <v>0</v>
      </c>
      <c r="L14" s="68">
        <f t="shared" si="4"/>
        <v>0</v>
      </c>
      <c r="M14" s="34">
        <f t="shared" si="5"/>
        <v>42000</v>
      </c>
      <c r="N14" s="68"/>
      <c r="O14" s="68">
        <f t="shared" si="6"/>
        <v>42000</v>
      </c>
      <c r="P14" s="30"/>
    </row>
    <row r="15" spans="1:16">
      <c r="A15" s="81">
        <v>5</v>
      </c>
      <c r="B15" s="66"/>
      <c r="C15" s="67"/>
      <c r="D15" s="8"/>
      <c r="E15" s="65"/>
      <c r="F15" s="65"/>
      <c r="G15" s="65">
        <f t="shared" si="0"/>
        <v>0</v>
      </c>
      <c r="H15" s="68"/>
      <c r="I15" s="68">
        <f t="shared" si="1"/>
        <v>0</v>
      </c>
      <c r="J15" s="68">
        <f t="shared" si="2"/>
        <v>0</v>
      </c>
      <c r="K15" s="68">
        <f t="shared" si="3"/>
        <v>0</v>
      </c>
      <c r="L15" s="68">
        <f t="shared" si="4"/>
        <v>0</v>
      </c>
      <c r="M15" s="34">
        <f t="shared" si="5"/>
        <v>42000</v>
      </c>
      <c r="N15" s="68"/>
      <c r="O15" s="68">
        <f t="shared" si="6"/>
        <v>42000</v>
      </c>
      <c r="P15" s="30"/>
    </row>
    <row r="16" spans="1:16" ht="15" customHeight="1">
      <c r="A16" s="184" t="s">
        <v>23</v>
      </c>
      <c r="B16" s="202"/>
      <c r="C16" s="202"/>
      <c r="D16" s="202"/>
      <c r="E16" s="202"/>
      <c r="F16" s="202"/>
      <c r="G16" s="202"/>
      <c r="H16" s="202"/>
      <c r="I16" s="203"/>
      <c r="J16" s="29">
        <f>SUM(J11:J15)</f>
        <v>0</v>
      </c>
      <c r="K16" s="29">
        <f t="shared" ref="K16:M16" si="7">SUM(K11:K15)</f>
        <v>0</v>
      </c>
      <c r="L16" s="29">
        <f t="shared" si="7"/>
        <v>0</v>
      </c>
      <c r="M16" s="29">
        <f t="shared" si="7"/>
        <v>210000</v>
      </c>
      <c r="N16" s="29"/>
      <c r="O16" s="110">
        <f>SUM(O11:O15)</f>
        <v>210000</v>
      </c>
      <c r="P16" s="30"/>
    </row>
    <row r="17" spans="1:19" ht="15" customHeight="1">
      <c r="A17" s="11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200" t="s">
        <v>184</v>
      </c>
      <c r="L17" s="201"/>
      <c r="M17" s="201"/>
      <c r="N17" s="201"/>
      <c r="O17" s="111">
        <f>J16*5%</f>
        <v>0</v>
      </c>
    </row>
    <row r="18" spans="1:19" ht="15" customHeight="1">
      <c r="A18" s="76" t="s">
        <v>54</v>
      </c>
      <c r="B18" s="75" t="s">
        <v>55</v>
      </c>
      <c r="C18" s="47"/>
      <c r="D18" s="3"/>
      <c r="E18" s="3"/>
      <c r="F18" s="4"/>
      <c r="G18" s="4"/>
      <c r="H18" s="4"/>
      <c r="I18" s="4"/>
      <c r="J18" s="4"/>
      <c r="K18" s="200" t="s">
        <v>25</v>
      </c>
      <c r="L18" s="201"/>
      <c r="M18" s="201"/>
      <c r="N18" s="201"/>
      <c r="O18" s="112">
        <f>SUM(O16:O17)</f>
        <v>210000</v>
      </c>
    </row>
    <row r="19" spans="1:19" ht="15.75" customHeight="1">
      <c r="A19" s="77"/>
      <c r="B19" s="85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S19" s="153" t="s">
        <v>12</v>
      </c>
    </row>
    <row r="20" spans="1:19" ht="15.75" customHeight="1">
      <c r="A20" s="115" t="s">
        <v>91</v>
      </c>
      <c r="B20" s="113"/>
      <c r="C20" s="113"/>
      <c r="D20" s="113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79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12</v>
      </c>
      <c r="I21" s="4"/>
      <c r="J21" s="4"/>
      <c r="K21" s="4"/>
      <c r="L21" s="4"/>
      <c r="M21" s="4"/>
      <c r="N21" s="4"/>
      <c r="O21" s="4"/>
    </row>
    <row r="22" spans="1:19" ht="15.75" customHeigh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9" ht="15.75" customHeight="1"/>
    <row r="24" spans="1:19">
      <c r="A24" s="5" t="s">
        <v>29</v>
      </c>
      <c r="B24" s="11"/>
      <c r="C24" s="11"/>
      <c r="D24" s="11"/>
      <c r="E24" s="11"/>
      <c r="O24" s="83"/>
      <c r="P24" s="83" t="s">
        <v>160</v>
      </c>
    </row>
    <row r="25" spans="1:19">
      <c r="A25" s="11"/>
      <c r="B25" s="11"/>
      <c r="C25" s="11"/>
      <c r="D25" s="11"/>
      <c r="E25" s="11"/>
      <c r="K25" s="153" t="s">
        <v>7</v>
      </c>
    </row>
    <row r="26" spans="1:19">
      <c r="A26" s="11"/>
      <c r="B26" s="11"/>
      <c r="C26" s="11"/>
      <c r="D26" s="11"/>
      <c r="H26" s="153" t="s">
        <v>7</v>
      </c>
      <c r="L26" s="83"/>
    </row>
    <row r="29" spans="1:19">
      <c r="P29" s="91" t="s">
        <v>216</v>
      </c>
    </row>
  </sheetData>
  <mergeCells count="9">
    <mergeCell ref="K17:N17"/>
    <mergeCell ref="K18:N18"/>
    <mergeCell ref="A4:D4"/>
    <mergeCell ref="A1:O1"/>
    <mergeCell ref="A3:P3"/>
    <mergeCell ref="A5:O5"/>
    <mergeCell ref="A6:O6"/>
    <mergeCell ref="A8:P8"/>
    <mergeCell ref="A16:I16"/>
  </mergeCells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tabSelected="1" view="pageBreakPreview" topLeftCell="A19" zoomScale="90" zoomScaleSheetLayoutView="90" workbookViewId="0">
      <selection activeCell="H37" sqref="H37"/>
    </sheetView>
  </sheetViews>
  <sheetFormatPr defaultColWidth="9.109375" defaultRowHeight="13.8"/>
  <cols>
    <col min="1" max="1" width="6.6640625" style="153" customWidth="1"/>
    <col min="2" max="2" width="20.88671875" style="153" customWidth="1"/>
    <col min="3" max="3" width="17.109375" style="153" customWidth="1"/>
    <col min="4" max="4" width="21.33203125" style="153" customWidth="1"/>
    <col min="5" max="5" width="14.44140625" style="153" customWidth="1"/>
    <col min="6" max="6" width="21.44140625" style="153" customWidth="1"/>
    <col min="7" max="7" width="15.5546875" style="153" customWidth="1"/>
    <col min="8" max="8" width="13.5546875" style="153" customWidth="1"/>
    <col min="9" max="9" width="15.88671875" style="153" customWidth="1"/>
    <col min="10" max="16384" width="9.109375" style="153"/>
  </cols>
  <sheetData>
    <row r="1" spans="1:17">
      <c r="A1" s="164" t="s">
        <v>211</v>
      </c>
      <c r="B1" s="164"/>
      <c r="C1" s="164"/>
      <c r="D1" s="164"/>
      <c r="E1" s="164"/>
      <c r="F1" s="164"/>
      <c r="G1" s="164"/>
      <c r="H1" s="164"/>
      <c r="I1" s="164"/>
    </row>
    <row r="2" spans="1:17" ht="14.4" thickBot="1">
      <c r="A2" s="151"/>
      <c r="B2" s="151"/>
      <c r="C2" s="151"/>
      <c r="D2" s="151"/>
      <c r="E2" s="151"/>
      <c r="F2" s="151"/>
      <c r="G2" s="151"/>
      <c r="H2" s="152" t="s">
        <v>21</v>
      </c>
      <c r="I2" s="134"/>
    </row>
    <row r="3" spans="1:17">
      <c r="A3" s="164" t="s">
        <v>185</v>
      </c>
      <c r="B3" s="164"/>
      <c r="C3" s="164"/>
      <c r="D3" s="164"/>
      <c r="E3" s="164"/>
      <c r="F3" s="164"/>
      <c r="G3" s="164"/>
      <c r="H3" s="164"/>
      <c r="I3" s="164"/>
    </row>
    <row r="4" spans="1:17">
      <c r="A4" s="151"/>
      <c r="B4" s="151"/>
      <c r="C4" s="151"/>
      <c r="D4" s="151"/>
      <c r="E4" s="151"/>
      <c r="F4" s="151"/>
      <c r="G4" s="151"/>
      <c r="H4" s="151"/>
      <c r="I4" s="151"/>
    </row>
    <row r="5" spans="1:17" ht="17.399999999999999">
      <c r="A5" s="217" t="s">
        <v>178</v>
      </c>
      <c r="B5" s="217"/>
      <c r="C5" s="217"/>
      <c r="D5" s="217"/>
      <c r="E5" s="151"/>
      <c r="F5" s="151"/>
      <c r="G5" s="151"/>
      <c r="H5" s="151"/>
    </row>
    <row r="6" spans="1:17">
      <c r="A6" s="199" t="s">
        <v>182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</row>
    <row r="7" spans="1:17">
      <c r="A7" s="199" t="s">
        <v>98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</row>
    <row r="8" spans="1:17" ht="14.4">
      <c r="A8" s="152" t="s">
        <v>46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Q8" s="83"/>
    </row>
    <row r="9" spans="1:17">
      <c r="F9" s="91"/>
      <c r="G9" s="91"/>
      <c r="H9" s="91"/>
      <c r="I9" s="53" t="s">
        <v>30</v>
      </c>
    </row>
    <row r="10" spans="1:17" s="11" customFormat="1" ht="72.75" customHeight="1">
      <c r="A10" s="84" t="s">
        <v>13</v>
      </c>
      <c r="B10" s="49" t="s">
        <v>4</v>
      </c>
      <c r="C10" s="49" t="s">
        <v>5</v>
      </c>
      <c r="D10" s="49" t="s">
        <v>31</v>
      </c>
      <c r="E10" s="84" t="s">
        <v>65</v>
      </c>
      <c r="F10" s="84" t="s">
        <v>203</v>
      </c>
      <c r="G10" s="84" t="s">
        <v>99</v>
      </c>
      <c r="H10" s="84" t="s">
        <v>44</v>
      </c>
      <c r="I10" s="49" t="s">
        <v>14</v>
      </c>
      <c r="J10" s="50"/>
    </row>
    <row r="11" spans="1:17" ht="14.4">
      <c r="A11" s="120">
        <v>1</v>
      </c>
      <c r="B11" s="120">
        <v>2</v>
      </c>
      <c r="C11" s="120">
        <v>3</v>
      </c>
      <c r="D11" s="120">
        <v>4</v>
      </c>
      <c r="E11" s="120">
        <v>5</v>
      </c>
      <c r="F11" s="120">
        <v>6</v>
      </c>
      <c r="G11" s="120">
        <v>7</v>
      </c>
      <c r="H11" s="120">
        <v>8</v>
      </c>
      <c r="I11" s="120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>
        <f>F12+G12</f>
        <v>0</v>
      </c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>
        <f t="shared" si="1"/>
        <v>0</v>
      </c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>
        <f t="shared" si="1"/>
        <v>0</v>
      </c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>
        <f t="shared" si="1"/>
        <v>0</v>
      </c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>
        <f t="shared" si="1"/>
        <v>0</v>
      </c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>
        <f t="shared" si="1"/>
        <v>0</v>
      </c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>
        <f t="shared" si="1"/>
        <v>0</v>
      </c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>
        <f t="shared" si="1"/>
        <v>0</v>
      </c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>
        <f t="shared" si="1"/>
        <v>0</v>
      </c>
      <c r="I21" s="8"/>
    </row>
    <row r="22" spans="1:19">
      <c r="A22" s="211" t="s">
        <v>10</v>
      </c>
      <c r="B22" s="212"/>
      <c r="C22" s="213"/>
      <c r="D22" s="160"/>
      <c r="E22" s="8"/>
      <c r="F22" s="31">
        <f>SUM(F12:F21)</f>
        <v>0</v>
      </c>
      <c r="G22" s="29"/>
      <c r="H22" s="29">
        <f>SUM(H12:H20)</f>
        <v>0</v>
      </c>
      <c r="I22" s="8"/>
    </row>
    <row r="23" spans="1:19" ht="15.6">
      <c r="A23" s="26" t="s">
        <v>1</v>
      </c>
      <c r="E23" s="19"/>
      <c r="F23" s="20"/>
      <c r="G23" s="20"/>
      <c r="H23" s="20"/>
    </row>
    <row r="24" spans="1:19" ht="15.6">
      <c r="A24" s="33"/>
      <c r="B24" s="33"/>
      <c r="C24" s="33"/>
      <c r="D24" s="33"/>
      <c r="E24" s="19"/>
      <c r="F24" s="20"/>
      <c r="G24" s="20"/>
      <c r="H24" s="20"/>
    </row>
    <row r="25" spans="1:19" ht="14.4">
      <c r="A25" s="115" t="s">
        <v>91</v>
      </c>
      <c r="B25" s="113"/>
      <c r="C25" s="113"/>
      <c r="D25" s="113"/>
      <c r="E25" s="113"/>
      <c r="F25" s="114"/>
      <c r="G25" s="114"/>
      <c r="H25" s="114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64" t="s">
        <v>35</v>
      </c>
      <c r="B29" s="164"/>
      <c r="C29" s="15"/>
      <c r="I29" s="83" t="s">
        <v>160</v>
      </c>
      <c r="J29" s="83"/>
      <c r="K29" s="83"/>
    </row>
    <row r="33" spans="9:9">
      <c r="I33" s="45" t="s">
        <v>217</v>
      </c>
    </row>
    <row r="35" spans="9:9" ht="18" customHeight="1"/>
  </sheetData>
  <mergeCells count="7">
    <mergeCell ref="A29:B29"/>
    <mergeCell ref="A1:I1"/>
    <mergeCell ref="A3:I3"/>
    <mergeCell ref="A6:P6"/>
    <mergeCell ref="A7:P7"/>
    <mergeCell ref="A22:C22"/>
    <mergeCell ref="A5:D5"/>
  </mergeCells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Y29"/>
  <sheetViews>
    <sheetView view="pageBreakPreview" zoomScaleSheetLayoutView="100" workbookViewId="0">
      <selection activeCell="M22" sqref="M22"/>
    </sheetView>
  </sheetViews>
  <sheetFormatPr defaultColWidth="9.109375" defaultRowHeight="13.8"/>
  <cols>
    <col min="1" max="1" width="43.88671875" style="95" customWidth="1"/>
    <col min="2" max="2" width="12.44140625" style="95" customWidth="1"/>
    <col min="3" max="3" width="12" style="95" customWidth="1"/>
    <col min="4" max="4" width="11.5546875" style="95" customWidth="1"/>
    <col min="5" max="5" width="10.44140625" style="95" customWidth="1"/>
    <col min="6" max="7" width="10.6640625" style="95" customWidth="1"/>
    <col min="8" max="8" width="18.33203125" style="95" customWidth="1"/>
    <col min="9" max="16384" width="9.109375" style="95"/>
  </cols>
  <sheetData>
    <row r="1" spans="1:25">
      <c r="A1" s="164" t="s">
        <v>66</v>
      </c>
      <c r="B1" s="164"/>
      <c r="C1" s="164"/>
      <c r="D1" s="164"/>
      <c r="E1" s="164"/>
      <c r="F1" s="164"/>
      <c r="G1" s="164"/>
      <c r="H1" s="164"/>
    </row>
    <row r="2" spans="1:25" ht="14.4" thickBot="1">
      <c r="A2" s="93"/>
      <c r="B2" s="79"/>
      <c r="C2" s="79"/>
      <c r="D2" s="79"/>
      <c r="E2" s="79"/>
      <c r="F2" s="79"/>
      <c r="G2" s="128" t="s">
        <v>171</v>
      </c>
      <c r="H2" s="133"/>
    </row>
    <row r="3" spans="1:25" ht="13.95" customHeight="1">
      <c r="A3" s="173" t="s">
        <v>67</v>
      </c>
      <c r="B3" s="173"/>
      <c r="C3" s="173"/>
      <c r="D3" s="173"/>
      <c r="E3" s="173"/>
      <c r="F3" s="173"/>
      <c r="G3" s="173"/>
      <c r="H3" s="79"/>
    </row>
    <row r="4" spans="1:25">
      <c r="A4" s="5"/>
    </row>
    <row r="5" spans="1:25">
      <c r="A5" s="94" t="s">
        <v>0</v>
      </c>
    </row>
    <row r="6" spans="1:25">
      <c r="B6" s="98"/>
      <c r="C6" s="98"/>
      <c r="D6" s="98"/>
      <c r="E6" s="98"/>
      <c r="F6" s="98"/>
      <c r="G6" s="98"/>
      <c r="H6" s="98" t="s">
        <v>33</v>
      </c>
    </row>
    <row r="7" spans="1:25" ht="15" customHeight="1">
      <c r="A7" s="165" t="s">
        <v>68</v>
      </c>
      <c r="B7" s="170" t="s">
        <v>17</v>
      </c>
      <c r="C7" s="171"/>
      <c r="D7" s="172"/>
      <c r="E7" s="167" t="s">
        <v>22</v>
      </c>
      <c r="F7" s="168"/>
      <c r="G7" s="169"/>
      <c r="H7" s="165" t="s">
        <v>11</v>
      </c>
    </row>
    <row r="8" spans="1:25" ht="45.6" customHeight="1">
      <c r="A8" s="166"/>
      <c r="B8" s="161" t="s">
        <v>177</v>
      </c>
      <c r="C8" s="161" t="s">
        <v>187</v>
      </c>
      <c r="D8" s="161" t="s">
        <v>196</v>
      </c>
      <c r="E8" s="161" t="s">
        <v>188</v>
      </c>
      <c r="F8" s="161" t="s">
        <v>197</v>
      </c>
      <c r="G8" s="161" t="s">
        <v>198</v>
      </c>
      <c r="H8" s="166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s="35" customFormat="1" ht="14.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</row>
    <row r="10" spans="1:25">
      <c r="A10" s="2"/>
      <c r="B10" s="2"/>
      <c r="C10" s="2"/>
      <c r="D10" s="2"/>
      <c r="E10" s="2"/>
      <c r="F10" s="2"/>
      <c r="G10" s="2"/>
      <c r="H10" s="2"/>
    </row>
    <row r="11" spans="1:25">
      <c r="A11" s="2"/>
      <c r="B11" s="2"/>
      <c r="C11" s="2"/>
      <c r="D11" s="2"/>
      <c r="E11" s="2"/>
      <c r="F11" s="2"/>
      <c r="G11" s="2"/>
      <c r="H11" s="2"/>
    </row>
    <row r="12" spans="1:25">
      <c r="A12" s="2"/>
      <c r="B12" s="2"/>
      <c r="C12" s="2"/>
      <c r="D12" s="2"/>
      <c r="E12" s="2"/>
      <c r="F12" s="2"/>
      <c r="G12" s="2"/>
      <c r="H12" s="2"/>
    </row>
    <row r="13" spans="1:25">
      <c r="A13" s="2"/>
      <c r="B13" s="2"/>
      <c r="C13" s="2"/>
      <c r="D13" s="2"/>
      <c r="E13" s="2"/>
      <c r="F13" s="2"/>
      <c r="G13" s="2"/>
      <c r="H13" s="2"/>
    </row>
    <row r="14" spans="1:25">
      <c r="A14" s="2"/>
      <c r="B14" s="2"/>
      <c r="C14" s="2"/>
      <c r="D14" s="2"/>
      <c r="E14" s="2"/>
      <c r="F14" s="2"/>
      <c r="G14" s="2"/>
      <c r="H14" s="2"/>
    </row>
    <row r="15" spans="1:25">
      <c r="A15" s="2"/>
      <c r="B15" s="2"/>
      <c r="C15" s="2"/>
      <c r="D15" s="2"/>
      <c r="E15" s="2"/>
      <c r="F15" s="2"/>
      <c r="G15" s="2"/>
      <c r="H15" s="2"/>
    </row>
    <row r="16" spans="1:25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3" t="s">
        <v>23</v>
      </c>
      <c r="B20" s="2"/>
      <c r="C20" s="2"/>
      <c r="D20" s="2"/>
      <c r="E20" s="2"/>
      <c r="F20" s="2"/>
      <c r="G20" s="2"/>
      <c r="H20" s="2"/>
    </row>
    <row r="21" spans="1:8" s="35" customFormat="1">
      <c r="A21" s="101" t="s">
        <v>1</v>
      </c>
    </row>
    <row r="22" spans="1:8">
      <c r="A22" s="11"/>
      <c r="B22" s="100"/>
      <c r="C22" s="100"/>
      <c r="D22" s="100"/>
      <c r="E22" s="100"/>
      <c r="F22" s="100"/>
      <c r="G22" s="100"/>
      <c r="H22" s="100"/>
    </row>
    <row r="23" spans="1:8">
      <c r="A23" s="11"/>
      <c r="B23" s="100"/>
      <c r="C23" s="100"/>
      <c r="D23" s="100"/>
      <c r="E23" s="100"/>
      <c r="F23" s="100"/>
      <c r="G23" s="100"/>
      <c r="H23" s="100"/>
    </row>
    <row r="24" spans="1:8">
      <c r="A24" s="100"/>
      <c r="B24" s="100"/>
      <c r="C24" s="100"/>
      <c r="D24" s="100"/>
      <c r="E24" s="100"/>
      <c r="F24" s="100"/>
      <c r="G24" s="100"/>
      <c r="H24" s="100"/>
    </row>
    <row r="25" spans="1:8">
      <c r="A25" s="127" t="s">
        <v>36</v>
      </c>
      <c r="B25" s="79"/>
      <c r="C25" s="94"/>
      <c r="H25" s="83" t="s">
        <v>69</v>
      </c>
    </row>
    <row r="29" spans="1:8">
      <c r="H29" s="91" t="s">
        <v>87</v>
      </c>
    </row>
  </sheetData>
  <mergeCells count="6">
    <mergeCell ref="A1:H1"/>
    <mergeCell ref="A7:A8"/>
    <mergeCell ref="E7:G7"/>
    <mergeCell ref="B7:D7"/>
    <mergeCell ref="A3:G3"/>
    <mergeCell ref="H7:H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V34"/>
  <sheetViews>
    <sheetView view="pageBreakPreview" zoomScaleNormal="85" zoomScaleSheetLayoutView="100" workbookViewId="0">
      <selection activeCell="K14" sqref="K14"/>
    </sheetView>
  </sheetViews>
  <sheetFormatPr defaultColWidth="9.109375" defaultRowHeight="13.8"/>
  <cols>
    <col min="1" max="1" width="36.33203125" style="57" customWidth="1"/>
    <col min="2" max="7" width="12.33203125" style="57" customWidth="1"/>
    <col min="8" max="8" width="24.88671875" style="57" customWidth="1"/>
    <col min="9" max="12" width="16.88671875" style="57" customWidth="1"/>
    <col min="13" max="16384" width="9.109375" style="57"/>
  </cols>
  <sheetData>
    <row r="1" spans="1:22">
      <c r="A1" s="164" t="s">
        <v>3</v>
      </c>
      <c r="B1" s="164"/>
      <c r="C1" s="164"/>
      <c r="D1" s="164"/>
      <c r="E1" s="164"/>
      <c r="F1" s="164"/>
      <c r="G1" s="164"/>
      <c r="H1" s="164"/>
    </row>
    <row r="2" spans="1:22" ht="14.4" thickBot="1">
      <c r="A2" s="54"/>
      <c r="B2" s="54"/>
      <c r="C2" s="54"/>
      <c r="D2" s="54"/>
      <c r="E2" s="54"/>
      <c r="F2" s="54"/>
      <c r="G2" s="130" t="s">
        <v>172</v>
      </c>
      <c r="H2" s="133"/>
    </row>
    <row r="3" spans="1:22">
      <c r="A3" s="173" t="s">
        <v>82</v>
      </c>
      <c r="B3" s="173"/>
      <c r="C3" s="173"/>
      <c r="D3" s="173"/>
      <c r="E3" s="173"/>
      <c r="F3" s="173"/>
      <c r="G3" s="173"/>
      <c r="H3" s="173"/>
    </row>
    <row r="4" spans="1:22">
      <c r="A4" s="5"/>
      <c r="H4" s="9"/>
    </row>
    <row r="5" spans="1:22">
      <c r="A5" s="174" t="s">
        <v>0</v>
      </c>
      <c r="B5" s="175"/>
      <c r="C5" s="175"/>
      <c r="D5" s="175"/>
      <c r="E5" s="175"/>
      <c r="F5" s="175"/>
      <c r="H5" s="63"/>
      <c r="J5" s="9"/>
    </row>
    <row r="6" spans="1:22">
      <c r="B6" s="52"/>
      <c r="C6" s="52"/>
      <c r="D6" s="52"/>
      <c r="E6" s="52"/>
      <c r="F6" s="52"/>
      <c r="G6" s="52"/>
      <c r="H6" s="82" t="s">
        <v>33</v>
      </c>
    </row>
    <row r="7" spans="1:22" ht="15" customHeight="1">
      <c r="A7" s="165" t="s">
        <v>37</v>
      </c>
      <c r="B7" s="179" t="s">
        <v>17</v>
      </c>
      <c r="C7" s="179"/>
      <c r="D7" s="179"/>
      <c r="E7" s="167" t="s">
        <v>22</v>
      </c>
      <c r="F7" s="168"/>
      <c r="G7" s="168"/>
      <c r="H7" s="177" t="s">
        <v>11</v>
      </c>
    </row>
    <row r="8" spans="1:22" ht="15" customHeight="1">
      <c r="A8" s="176"/>
      <c r="B8" s="165" t="s">
        <v>177</v>
      </c>
      <c r="C8" s="180" t="s">
        <v>187</v>
      </c>
      <c r="D8" s="165" t="s">
        <v>196</v>
      </c>
      <c r="E8" s="150"/>
      <c r="F8" s="150"/>
      <c r="G8" s="150"/>
      <c r="H8" s="177"/>
    </row>
    <row r="9" spans="1:22" ht="54.6" customHeight="1">
      <c r="A9" s="166"/>
      <c r="B9" s="166"/>
      <c r="C9" s="181"/>
      <c r="D9" s="166"/>
      <c r="E9" s="161" t="s">
        <v>188</v>
      </c>
      <c r="F9" s="161" t="s">
        <v>197</v>
      </c>
      <c r="G9" s="161" t="s">
        <v>198</v>
      </c>
      <c r="H9" s="17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s="35" customFormat="1" ht="14.4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</row>
    <row r="11" spans="1:22">
      <c r="A11" s="2"/>
      <c r="B11" s="2"/>
      <c r="C11" s="2"/>
      <c r="D11" s="2"/>
      <c r="E11" s="2"/>
      <c r="F11" s="2"/>
      <c r="G11" s="2"/>
      <c r="H11" s="2"/>
    </row>
    <row r="12" spans="1:22">
      <c r="A12" s="2"/>
      <c r="B12" s="2"/>
      <c r="C12" s="2"/>
      <c r="D12" s="2"/>
      <c r="E12" s="2"/>
      <c r="F12" s="2"/>
      <c r="G12" s="2"/>
      <c r="H12" s="2"/>
    </row>
    <row r="13" spans="1:22">
      <c r="A13" s="2"/>
      <c r="B13" s="2"/>
      <c r="C13" s="2"/>
      <c r="D13" s="2"/>
      <c r="E13" s="2"/>
      <c r="F13" s="2"/>
      <c r="G13" s="2"/>
      <c r="H13" s="2"/>
    </row>
    <row r="14" spans="1:22">
      <c r="A14" s="2"/>
      <c r="B14" s="2"/>
      <c r="C14" s="2"/>
      <c r="D14" s="2"/>
      <c r="E14" s="2"/>
      <c r="F14" s="2"/>
      <c r="G14" s="2"/>
      <c r="H14" s="2"/>
    </row>
    <row r="15" spans="1:22">
      <c r="A15" s="2"/>
      <c r="B15" s="2"/>
      <c r="C15" s="2"/>
      <c r="D15" s="2"/>
      <c r="E15" s="2"/>
      <c r="F15" s="2"/>
      <c r="G15" s="2"/>
      <c r="H15" s="2"/>
    </row>
    <row r="16" spans="1:22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3" t="s">
        <v>23</v>
      </c>
      <c r="B21" s="2"/>
      <c r="C21" s="2"/>
      <c r="D21" s="2"/>
      <c r="E21" s="2"/>
      <c r="F21" s="2"/>
      <c r="G21" s="1"/>
      <c r="H21" s="1"/>
    </row>
    <row r="22" spans="1:8" s="35" customFormat="1" ht="15.6">
      <c r="A22" s="99" t="s">
        <v>1</v>
      </c>
    </row>
    <row r="23" spans="1:8">
      <c r="A23" s="11"/>
    </row>
    <row r="24" spans="1:8" ht="15.6">
      <c r="A24" s="26"/>
    </row>
    <row r="26" spans="1:8">
      <c r="A26" s="6"/>
    </row>
    <row r="27" spans="1:8">
      <c r="A27" s="6"/>
    </row>
    <row r="28" spans="1:8">
      <c r="A28" s="127" t="s">
        <v>36</v>
      </c>
      <c r="B28" s="55"/>
      <c r="C28" s="56"/>
      <c r="H28" s="83" t="s">
        <v>69</v>
      </c>
    </row>
    <row r="29" spans="1:8">
      <c r="B29" s="55"/>
      <c r="C29" s="55"/>
      <c r="D29" s="55"/>
      <c r="E29" s="55"/>
      <c r="F29" s="55"/>
      <c r="G29" s="55"/>
      <c r="H29" s="55"/>
    </row>
    <row r="31" spans="1:8">
      <c r="H31" s="45" t="s">
        <v>88</v>
      </c>
    </row>
    <row r="33" ht="21" customHeight="1"/>
    <row r="34" ht="16.95" customHeight="1"/>
  </sheetData>
  <mergeCells count="10">
    <mergeCell ref="A1:H1"/>
    <mergeCell ref="A5:F5"/>
    <mergeCell ref="A7:A9"/>
    <mergeCell ref="H7:H9"/>
    <mergeCell ref="A3:H3"/>
    <mergeCell ref="B7:D7"/>
    <mergeCell ref="B8:B9"/>
    <mergeCell ref="E7:G7"/>
    <mergeCell ref="C8:C9"/>
    <mergeCell ref="D8:D9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P34"/>
  <sheetViews>
    <sheetView view="pageBreakPreview" zoomScaleSheetLayoutView="100" workbookViewId="0">
      <selection activeCell="D30" sqref="D30"/>
    </sheetView>
  </sheetViews>
  <sheetFormatPr defaultColWidth="9.109375" defaultRowHeight="13.8"/>
  <cols>
    <col min="1" max="5" width="10.6640625" style="95" customWidth="1"/>
    <col min="6" max="6" width="6.6640625" style="95" customWidth="1"/>
    <col min="7" max="7" width="4.109375" style="95" customWidth="1"/>
    <col min="8" max="8" width="12.88671875" style="95" customWidth="1"/>
    <col min="9" max="9" width="13.6640625" style="95" customWidth="1"/>
    <col min="10" max="10" width="14.33203125" style="95" customWidth="1"/>
    <col min="11" max="11" width="16.33203125" style="95" customWidth="1"/>
    <col min="12" max="16384" width="9.109375" style="95"/>
  </cols>
  <sheetData>
    <row r="1" spans="1:16" ht="14.4" thickBot="1">
      <c r="A1" s="94"/>
      <c r="B1" s="102"/>
      <c r="C1" s="102"/>
      <c r="D1" s="102"/>
      <c r="E1" s="102"/>
      <c r="F1" s="102"/>
      <c r="G1" s="102"/>
      <c r="H1" s="102"/>
      <c r="I1" s="102"/>
      <c r="J1" s="5" t="s">
        <v>171</v>
      </c>
      <c r="K1" s="133"/>
      <c r="L1" s="79"/>
      <c r="M1" s="79"/>
      <c r="N1" s="79"/>
      <c r="O1" s="79"/>
      <c r="P1" s="79"/>
    </row>
    <row r="2" spans="1:16">
      <c r="A2" s="164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6">
      <c r="A3" s="93"/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6">
      <c r="A4" s="187" t="s">
        <v>158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51"/>
      <c r="M4" s="51"/>
      <c r="N4" s="51"/>
      <c r="O4" s="51"/>
      <c r="P4" s="51"/>
    </row>
    <row r="5" spans="1:16">
      <c r="A5" s="5"/>
    </row>
    <row r="6" spans="1:16">
      <c r="A6" s="94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83"/>
    </row>
    <row r="7" spans="1:16">
      <c r="C7" s="107"/>
      <c r="D7" s="107"/>
      <c r="E7" s="107"/>
      <c r="F7" s="107"/>
      <c r="G7" s="107"/>
      <c r="H7" s="107"/>
      <c r="I7" s="107"/>
      <c r="J7" s="107"/>
      <c r="K7" s="82" t="s">
        <v>71</v>
      </c>
    </row>
    <row r="8" spans="1:16" ht="20.25" customHeight="1">
      <c r="A8" s="189" t="s">
        <v>72</v>
      </c>
      <c r="B8" s="190"/>
      <c r="C8" s="190"/>
      <c r="D8" s="190"/>
      <c r="E8" s="190"/>
      <c r="F8" s="190"/>
      <c r="G8" s="191"/>
      <c r="H8" s="165" t="s">
        <v>81</v>
      </c>
      <c r="I8" s="165" t="s">
        <v>73</v>
      </c>
      <c r="J8" s="165" t="s">
        <v>199</v>
      </c>
      <c r="K8" s="165" t="s">
        <v>14</v>
      </c>
    </row>
    <row r="9" spans="1:16" ht="20.25" customHeight="1">
      <c r="A9" s="192"/>
      <c r="B9" s="193"/>
      <c r="C9" s="193"/>
      <c r="D9" s="193"/>
      <c r="E9" s="193"/>
      <c r="F9" s="193"/>
      <c r="G9" s="194"/>
      <c r="H9" s="176"/>
      <c r="I9" s="176"/>
      <c r="J9" s="176"/>
      <c r="K9" s="176"/>
    </row>
    <row r="10" spans="1:16" ht="32.25" customHeight="1">
      <c r="A10" s="14" t="s">
        <v>74</v>
      </c>
      <c r="B10" s="96" t="s">
        <v>75</v>
      </c>
      <c r="C10" s="96" t="s">
        <v>76</v>
      </c>
      <c r="D10" s="96" t="s">
        <v>77</v>
      </c>
      <c r="E10" s="14" t="s">
        <v>78</v>
      </c>
      <c r="F10" s="195" t="s">
        <v>79</v>
      </c>
      <c r="G10" s="196"/>
      <c r="H10" s="166"/>
      <c r="I10" s="166"/>
      <c r="J10" s="166"/>
      <c r="K10" s="166"/>
    </row>
    <row r="11" spans="1:16" s="35" customFormat="1" ht="14.4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197">
        <v>6</v>
      </c>
      <c r="G11" s="198"/>
      <c r="H11" s="108">
        <v>7</v>
      </c>
      <c r="I11" s="36">
        <v>8</v>
      </c>
      <c r="J11" s="36">
        <v>9</v>
      </c>
      <c r="K11" s="36">
        <v>10</v>
      </c>
    </row>
    <row r="12" spans="1:16">
      <c r="A12" s="2"/>
      <c r="B12" s="2"/>
      <c r="C12" s="2"/>
      <c r="D12" s="2"/>
      <c r="E12" s="2"/>
      <c r="F12" s="182"/>
      <c r="G12" s="183"/>
      <c r="H12" s="105"/>
      <c r="I12" s="2"/>
      <c r="J12" s="2"/>
      <c r="K12" s="2"/>
    </row>
    <row r="13" spans="1:16">
      <c r="A13" s="2"/>
      <c r="B13" s="2"/>
      <c r="C13" s="2"/>
      <c r="D13" s="2"/>
      <c r="E13" s="2"/>
      <c r="F13" s="182"/>
      <c r="G13" s="183"/>
      <c r="H13" s="105"/>
      <c r="I13" s="2"/>
      <c r="J13" s="2"/>
      <c r="K13" s="2"/>
    </row>
    <row r="14" spans="1:16">
      <c r="A14" s="2"/>
      <c r="B14" s="2"/>
      <c r="C14" s="2"/>
      <c r="D14" s="2"/>
      <c r="E14" s="2"/>
      <c r="F14" s="182"/>
      <c r="G14" s="183"/>
      <c r="H14" s="105"/>
      <c r="I14" s="2"/>
      <c r="J14" s="2"/>
      <c r="K14" s="2"/>
    </row>
    <row r="15" spans="1:16">
      <c r="A15" s="2"/>
      <c r="B15" s="2"/>
      <c r="C15" s="2"/>
      <c r="D15" s="2"/>
      <c r="E15" s="2"/>
      <c r="F15" s="182"/>
      <c r="G15" s="183"/>
      <c r="H15" s="105"/>
      <c r="I15" s="2"/>
      <c r="J15" s="2"/>
      <c r="K15" s="2"/>
    </row>
    <row r="16" spans="1:16">
      <c r="A16" s="2"/>
      <c r="B16" s="2"/>
      <c r="C16" s="2"/>
      <c r="D16" s="2"/>
      <c r="E16" s="2"/>
      <c r="F16" s="182"/>
      <c r="G16" s="183"/>
      <c r="H16" s="105"/>
      <c r="I16" s="2"/>
      <c r="J16" s="2"/>
      <c r="K16" s="2"/>
    </row>
    <row r="17" spans="1:11">
      <c r="A17" s="2"/>
      <c r="B17" s="2"/>
      <c r="C17" s="2"/>
      <c r="D17" s="2"/>
      <c r="E17" s="2"/>
      <c r="F17" s="182"/>
      <c r="G17" s="183"/>
      <c r="H17" s="105"/>
      <c r="I17" s="2"/>
      <c r="J17" s="2"/>
      <c r="K17" s="2"/>
    </row>
    <row r="18" spans="1:11">
      <c r="A18" s="2"/>
      <c r="B18" s="2"/>
      <c r="C18" s="2"/>
      <c r="D18" s="2"/>
      <c r="E18" s="2"/>
      <c r="F18" s="182"/>
      <c r="G18" s="183"/>
      <c r="H18" s="105"/>
      <c r="I18" s="2"/>
      <c r="J18" s="2"/>
      <c r="K18" s="2"/>
    </row>
    <row r="19" spans="1:11">
      <c r="A19" s="2"/>
      <c r="B19" s="2"/>
      <c r="C19" s="2"/>
      <c r="D19" s="2"/>
      <c r="E19" s="2"/>
      <c r="F19" s="182"/>
      <c r="G19" s="183"/>
      <c r="H19" s="105"/>
      <c r="I19" s="2"/>
      <c r="J19" s="2"/>
      <c r="K19" s="2"/>
    </row>
    <row r="20" spans="1:11">
      <c r="A20" s="2"/>
      <c r="B20" s="2"/>
      <c r="C20" s="2"/>
      <c r="D20" s="2"/>
      <c r="E20" s="2"/>
      <c r="F20" s="182"/>
      <c r="G20" s="183"/>
      <c r="H20" s="105"/>
      <c r="I20" s="2"/>
      <c r="J20" s="2"/>
      <c r="K20" s="2"/>
    </row>
    <row r="21" spans="1:11">
      <c r="A21" s="184" t="s">
        <v>23</v>
      </c>
      <c r="B21" s="185"/>
      <c r="C21" s="185"/>
      <c r="D21" s="185"/>
      <c r="E21" s="185"/>
      <c r="F21" s="185"/>
      <c r="G21" s="186"/>
      <c r="H21" s="106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70" t="s">
        <v>159</v>
      </c>
    </row>
    <row r="24" spans="1:11" ht="15" customHeight="1">
      <c r="A24" s="109" t="s">
        <v>83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94" t="s">
        <v>80</v>
      </c>
      <c r="B28" s="103"/>
      <c r="C28" s="103"/>
      <c r="D28" s="104"/>
      <c r="E28" s="104"/>
      <c r="F28" s="104"/>
      <c r="G28" s="104"/>
      <c r="H28" s="104"/>
      <c r="K28" s="83" t="s">
        <v>2</v>
      </c>
    </row>
    <row r="29" spans="1:11">
      <c r="B29" s="11"/>
    </row>
    <row r="34" spans="11:11">
      <c r="K34" s="91" t="s">
        <v>89</v>
      </c>
    </row>
  </sheetData>
  <mergeCells count="19">
    <mergeCell ref="F15:G15"/>
    <mergeCell ref="F16:G16"/>
    <mergeCell ref="A2:K2"/>
    <mergeCell ref="A4:K4"/>
    <mergeCell ref="A8:G9"/>
    <mergeCell ref="I8:I10"/>
    <mergeCell ref="J8:J10"/>
    <mergeCell ref="K8:K10"/>
    <mergeCell ref="F10:G10"/>
    <mergeCell ref="H8:H10"/>
    <mergeCell ref="F11:G11"/>
    <mergeCell ref="F12:G12"/>
    <mergeCell ref="F13:G13"/>
    <mergeCell ref="F14:G14"/>
    <mergeCell ref="F17:G17"/>
    <mergeCell ref="F18:G18"/>
    <mergeCell ref="F19:G19"/>
    <mergeCell ref="F20:G20"/>
    <mergeCell ref="A21:G21"/>
  </mergeCells>
  <pageMargins left="0.82677165354330717" right="0.70866141732283472" top="0.74803149606299213" bottom="0.7480314960629921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S29"/>
  <sheetViews>
    <sheetView view="pageBreakPreview" zoomScaleNormal="70" zoomScaleSheetLayoutView="100" workbookViewId="0">
      <selection activeCell="O17" sqref="O17"/>
    </sheetView>
  </sheetViews>
  <sheetFormatPr defaultColWidth="9.109375" defaultRowHeight="13.8"/>
  <cols>
    <col min="1" max="1" width="4.6640625" style="57" customWidth="1"/>
    <col min="2" max="2" width="11.44140625" style="57" customWidth="1"/>
    <col min="3" max="3" width="8.109375" style="57" customWidth="1"/>
    <col min="4" max="4" width="7.33203125" style="57" customWidth="1"/>
    <col min="5" max="5" width="9.109375" style="57" customWidth="1"/>
    <col min="6" max="6" width="6.6640625" style="57" customWidth="1"/>
    <col min="7" max="7" width="10" style="57" customWidth="1"/>
    <col min="8" max="8" width="10.5546875" style="57" customWidth="1"/>
    <col min="9" max="9" width="11.33203125" style="57" customWidth="1"/>
    <col min="10" max="10" width="8" style="57" customWidth="1"/>
    <col min="11" max="11" width="8.33203125" style="57" customWidth="1"/>
    <col min="12" max="12" width="8" style="57" customWidth="1"/>
    <col min="13" max="13" width="9" style="57" customWidth="1"/>
    <col min="14" max="14" width="8.88671875" style="57" customWidth="1"/>
    <col min="15" max="15" width="11.44140625" style="57" customWidth="1"/>
    <col min="16" max="16" width="25" style="57" customWidth="1"/>
    <col min="17" max="16384" width="9.109375" style="57"/>
  </cols>
  <sheetData>
    <row r="1" spans="1:16">
      <c r="A1" s="164" t="s">
        <v>84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6" ht="14.4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O2" s="5" t="s">
        <v>21</v>
      </c>
      <c r="P2" s="133"/>
    </row>
    <row r="3" spans="1:16">
      <c r="A3" s="164" t="s">
        <v>64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6">
      <c r="A5" s="199" t="s">
        <v>9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1:16" s="95" customFormat="1">
      <c r="A6" s="199" t="s">
        <v>85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1:16" ht="14.4">
      <c r="A7" s="56" t="s">
        <v>46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P7" s="63"/>
    </row>
    <row r="8" spans="1:16" ht="15" customHeight="1">
      <c r="A8" s="204" t="s">
        <v>34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ht="97.95" customHeight="1">
      <c r="A9" s="74" t="s">
        <v>8</v>
      </c>
      <c r="B9" s="74" t="s">
        <v>19</v>
      </c>
      <c r="C9" s="74" t="s">
        <v>18</v>
      </c>
      <c r="D9" s="74" t="s">
        <v>53</v>
      </c>
      <c r="E9" s="162" t="s">
        <v>200</v>
      </c>
      <c r="F9" s="74" t="s">
        <v>42</v>
      </c>
      <c r="G9" s="74" t="s">
        <v>56</v>
      </c>
      <c r="H9" s="162" t="s">
        <v>201</v>
      </c>
      <c r="I9" s="78" t="s">
        <v>60</v>
      </c>
      <c r="J9" s="74" t="s">
        <v>57</v>
      </c>
      <c r="K9" s="84" t="s">
        <v>206</v>
      </c>
      <c r="L9" s="74" t="s">
        <v>58</v>
      </c>
      <c r="M9" s="84" t="s">
        <v>86</v>
      </c>
      <c r="N9" s="74" t="s">
        <v>24</v>
      </c>
      <c r="O9" s="78" t="s">
        <v>59</v>
      </c>
      <c r="P9" s="74" t="s">
        <v>47</v>
      </c>
    </row>
    <row r="10" spans="1:16" s="35" customFormat="1" ht="14.4">
      <c r="A10" s="36">
        <v>1</v>
      </c>
      <c r="B10" s="36">
        <v>2</v>
      </c>
      <c r="C10" s="3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46">
        <v>12</v>
      </c>
      <c r="M10" s="46">
        <v>13</v>
      </c>
      <c r="N10" s="46">
        <v>14</v>
      </c>
      <c r="O10" s="46">
        <v>15</v>
      </c>
      <c r="P10" s="46">
        <v>16</v>
      </c>
    </row>
    <row r="11" spans="1:16">
      <c r="A11" s="62">
        <v>1</v>
      </c>
      <c r="B11" s="66"/>
      <c r="C11" s="67"/>
      <c r="D11" s="8"/>
      <c r="E11" s="65"/>
      <c r="F11" s="65"/>
      <c r="G11" s="65">
        <f>(F11+E11)*4</f>
        <v>0</v>
      </c>
      <c r="H11" s="68"/>
      <c r="I11" s="68">
        <f>(F11+H11)*8</f>
        <v>0</v>
      </c>
      <c r="J11" s="68">
        <f>G11+I11</f>
        <v>0</v>
      </c>
      <c r="K11" s="68">
        <f>J11*49%</f>
        <v>0</v>
      </c>
      <c r="L11" s="68">
        <f>J11*8%</f>
        <v>0</v>
      </c>
      <c r="M11" s="34">
        <f>IF(ROUND((J11)*12%,0)&lt;42000,42000,ROUND((J11)*12%,0))</f>
        <v>42000</v>
      </c>
      <c r="N11" s="68"/>
      <c r="O11" s="68">
        <f>J11+K11+L11+M11+N11</f>
        <v>42000</v>
      </c>
      <c r="P11" s="30"/>
    </row>
    <row r="12" spans="1:16">
      <c r="A12" s="62">
        <v>2</v>
      </c>
      <c r="B12" s="66"/>
      <c r="C12" s="67"/>
      <c r="D12" s="8"/>
      <c r="E12" s="65"/>
      <c r="F12" s="65"/>
      <c r="G12" s="65">
        <f t="shared" ref="G12:G15" si="0">(F12+E12)*4</f>
        <v>0</v>
      </c>
      <c r="H12" s="68"/>
      <c r="I12" s="68">
        <f t="shared" ref="I12:I15" si="1">(F12+H12)*8</f>
        <v>0</v>
      </c>
      <c r="J12" s="68">
        <f t="shared" ref="J12:J15" si="2">G12+I12</f>
        <v>0</v>
      </c>
      <c r="K12" s="68">
        <f t="shared" ref="K12:K15" si="3">J12*49%</f>
        <v>0</v>
      </c>
      <c r="L12" s="68">
        <f t="shared" ref="L12:L15" si="4">J12*8%</f>
        <v>0</v>
      </c>
      <c r="M12" s="34">
        <f t="shared" ref="M12:M15" si="5">IF(ROUND((J12)*12%,0)&lt;42000,42000,ROUND((J12)*12%,0))</f>
        <v>42000</v>
      </c>
      <c r="N12" s="68"/>
      <c r="O12" s="68">
        <f t="shared" ref="O12:O15" si="6">J12+K12+L12+M12+N12</f>
        <v>42000</v>
      </c>
      <c r="P12" s="30"/>
    </row>
    <row r="13" spans="1:16">
      <c r="A13" s="62">
        <v>3</v>
      </c>
      <c r="B13" s="66"/>
      <c r="C13" s="67"/>
      <c r="D13" s="8"/>
      <c r="E13" s="65"/>
      <c r="F13" s="65"/>
      <c r="G13" s="65">
        <f t="shared" si="0"/>
        <v>0</v>
      </c>
      <c r="H13" s="68"/>
      <c r="I13" s="68">
        <f t="shared" si="1"/>
        <v>0</v>
      </c>
      <c r="J13" s="68">
        <f t="shared" si="2"/>
        <v>0</v>
      </c>
      <c r="K13" s="68">
        <f t="shared" si="3"/>
        <v>0</v>
      </c>
      <c r="L13" s="68">
        <f t="shared" si="4"/>
        <v>0</v>
      </c>
      <c r="M13" s="34">
        <f t="shared" si="5"/>
        <v>42000</v>
      </c>
      <c r="N13" s="68"/>
      <c r="O13" s="68">
        <f t="shared" si="6"/>
        <v>42000</v>
      </c>
      <c r="P13" s="30"/>
    </row>
    <row r="14" spans="1:16">
      <c r="A14" s="62">
        <v>4</v>
      </c>
      <c r="B14" s="66"/>
      <c r="C14" s="67"/>
      <c r="D14" s="8"/>
      <c r="E14" s="65"/>
      <c r="F14" s="65"/>
      <c r="G14" s="65">
        <f t="shared" si="0"/>
        <v>0</v>
      </c>
      <c r="H14" s="68"/>
      <c r="I14" s="68">
        <f t="shared" si="1"/>
        <v>0</v>
      </c>
      <c r="J14" s="68">
        <f t="shared" si="2"/>
        <v>0</v>
      </c>
      <c r="K14" s="68">
        <f t="shared" si="3"/>
        <v>0</v>
      </c>
      <c r="L14" s="68">
        <f t="shared" si="4"/>
        <v>0</v>
      </c>
      <c r="M14" s="34">
        <f t="shared" si="5"/>
        <v>42000</v>
      </c>
      <c r="N14" s="68"/>
      <c r="O14" s="68">
        <f t="shared" si="6"/>
        <v>42000</v>
      </c>
      <c r="P14" s="30"/>
    </row>
    <row r="15" spans="1:16">
      <c r="A15" s="62">
        <v>5</v>
      </c>
      <c r="B15" s="66"/>
      <c r="C15" s="67"/>
      <c r="D15" s="8"/>
      <c r="E15" s="65"/>
      <c r="F15" s="65"/>
      <c r="G15" s="65">
        <f t="shared" si="0"/>
        <v>0</v>
      </c>
      <c r="H15" s="68"/>
      <c r="I15" s="68">
        <f t="shared" si="1"/>
        <v>0</v>
      </c>
      <c r="J15" s="68">
        <f t="shared" si="2"/>
        <v>0</v>
      </c>
      <c r="K15" s="68">
        <f t="shared" si="3"/>
        <v>0</v>
      </c>
      <c r="L15" s="68">
        <f t="shared" si="4"/>
        <v>0</v>
      </c>
      <c r="M15" s="34">
        <f t="shared" si="5"/>
        <v>42000</v>
      </c>
      <c r="N15" s="68"/>
      <c r="O15" s="68">
        <f t="shared" si="6"/>
        <v>42000</v>
      </c>
      <c r="P15" s="30"/>
    </row>
    <row r="16" spans="1:16" ht="15" customHeight="1">
      <c r="A16" s="184" t="s">
        <v>23</v>
      </c>
      <c r="B16" s="202"/>
      <c r="C16" s="202"/>
      <c r="D16" s="202"/>
      <c r="E16" s="202"/>
      <c r="F16" s="202"/>
      <c r="G16" s="202"/>
      <c r="H16" s="202"/>
      <c r="I16" s="203"/>
      <c r="J16" s="29"/>
      <c r="K16" s="29"/>
      <c r="L16" s="29"/>
      <c r="M16" s="29"/>
      <c r="N16" s="29"/>
      <c r="O16" s="110">
        <f>SUM(O11:O15)</f>
        <v>210000</v>
      </c>
      <c r="P16" s="30"/>
    </row>
    <row r="17" spans="1:19" ht="15" customHeight="1">
      <c r="A17" s="11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200" t="s">
        <v>184</v>
      </c>
      <c r="L17" s="201"/>
      <c r="M17" s="201"/>
      <c r="N17" s="201"/>
      <c r="O17" s="111">
        <f>J16*5%</f>
        <v>0</v>
      </c>
    </row>
    <row r="18" spans="1:19" ht="15" customHeight="1">
      <c r="A18" s="76" t="s">
        <v>54</v>
      </c>
      <c r="B18" s="75" t="s">
        <v>55</v>
      </c>
      <c r="C18" s="47"/>
      <c r="D18" s="3"/>
      <c r="E18" s="3"/>
      <c r="F18" s="4"/>
      <c r="G18" s="4"/>
      <c r="H18" s="4"/>
      <c r="I18" s="4"/>
      <c r="J18" s="4"/>
      <c r="K18" s="200" t="s">
        <v>25</v>
      </c>
      <c r="L18" s="201"/>
      <c r="M18" s="201"/>
      <c r="N18" s="201"/>
      <c r="O18" s="112">
        <f>SUM(O16:O17)</f>
        <v>210000</v>
      </c>
    </row>
    <row r="19" spans="1:19" ht="15.75" customHeight="1">
      <c r="A19" s="77"/>
      <c r="B19" s="85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S19" s="57" t="s">
        <v>12</v>
      </c>
    </row>
    <row r="20" spans="1:19" ht="15.75" customHeight="1">
      <c r="A20" s="115" t="s">
        <v>91</v>
      </c>
      <c r="B20" s="113"/>
      <c r="C20" s="113"/>
      <c r="D20" s="113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79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12</v>
      </c>
      <c r="I21" s="4"/>
      <c r="J21" s="4"/>
      <c r="K21" s="4"/>
      <c r="L21" s="4"/>
      <c r="M21" s="4"/>
      <c r="N21" s="4"/>
      <c r="O21" s="4"/>
    </row>
    <row r="22" spans="1:19" ht="15.75" customHeigh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9" ht="15.75" customHeight="1"/>
    <row r="24" spans="1:19">
      <c r="A24" s="5" t="s">
        <v>29</v>
      </c>
      <c r="B24" s="11"/>
      <c r="C24" s="11"/>
      <c r="D24" s="11"/>
      <c r="E24" s="11"/>
      <c r="O24" s="63"/>
      <c r="P24" s="83" t="s">
        <v>160</v>
      </c>
    </row>
    <row r="25" spans="1:19">
      <c r="A25" s="11"/>
      <c r="B25" s="11"/>
      <c r="C25" s="11"/>
      <c r="D25" s="11"/>
      <c r="E25" s="11"/>
      <c r="K25" s="57" t="s">
        <v>7</v>
      </c>
    </row>
    <row r="26" spans="1:19">
      <c r="A26" s="11"/>
      <c r="B26" s="11"/>
      <c r="C26" s="11"/>
      <c r="D26" s="11"/>
      <c r="H26" s="57" t="s">
        <v>7</v>
      </c>
      <c r="L26" s="63"/>
    </row>
    <row r="29" spans="1:19">
      <c r="P29" s="91" t="s">
        <v>90</v>
      </c>
    </row>
  </sheetData>
  <mergeCells count="8">
    <mergeCell ref="A1:O1"/>
    <mergeCell ref="A5:O5"/>
    <mergeCell ref="K17:N17"/>
    <mergeCell ref="K18:N18"/>
    <mergeCell ref="A16:I16"/>
    <mergeCell ref="A8:P8"/>
    <mergeCell ref="A3:P3"/>
    <mergeCell ref="A6:O6"/>
  </mergeCells>
  <phoneticPr fontId="2" type="noConversion"/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H29"/>
  <sheetViews>
    <sheetView view="pageBreakPreview" zoomScale="85" zoomScaleNormal="75" workbookViewId="0">
      <selection activeCell="G12" sqref="G12"/>
    </sheetView>
  </sheetViews>
  <sheetFormatPr defaultColWidth="9.109375" defaultRowHeight="13.8"/>
  <cols>
    <col min="1" max="1" width="7.33203125" style="57" customWidth="1"/>
    <col min="2" max="2" width="23.6640625" style="57" customWidth="1"/>
    <col min="3" max="3" width="16.44140625" style="57" customWidth="1"/>
    <col min="4" max="4" width="15.6640625" style="57" customWidth="1"/>
    <col min="5" max="5" width="16" style="57" customWidth="1"/>
    <col min="6" max="6" width="17.33203125" style="57" customWidth="1"/>
    <col min="7" max="7" width="16.6640625" style="57" customWidth="1"/>
    <col min="8" max="8" width="15.109375" style="57" customWidth="1"/>
    <col min="9" max="16384" width="9.109375" style="57"/>
  </cols>
  <sheetData>
    <row r="1" spans="1:8">
      <c r="H1" s="5"/>
    </row>
    <row r="2" spans="1:8">
      <c r="A2" s="164" t="s">
        <v>20</v>
      </c>
      <c r="B2" s="164"/>
      <c r="C2" s="164"/>
      <c r="D2" s="164"/>
      <c r="E2" s="164"/>
      <c r="F2" s="164"/>
      <c r="G2" s="164"/>
      <c r="H2" s="164"/>
    </row>
    <row r="3" spans="1:8" ht="14.4" thickBot="1">
      <c r="A3" s="54"/>
      <c r="B3" s="54"/>
      <c r="C3" s="54"/>
      <c r="D3" s="54"/>
      <c r="E3" s="54"/>
      <c r="F3" s="54"/>
      <c r="G3" s="129" t="s">
        <v>21</v>
      </c>
      <c r="H3" s="134"/>
    </row>
    <row r="4" spans="1:8">
      <c r="A4" s="164" t="s">
        <v>26</v>
      </c>
      <c r="B4" s="164"/>
      <c r="C4" s="164"/>
      <c r="D4" s="164"/>
      <c r="E4" s="164"/>
      <c r="F4" s="164"/>
      <c r="G4" s="164"/>
      <c r="H4" s="164"/>
    </row>
    <row r="5" spans="1:8" ht="15.6">
      <c r="A5" s="205" t="s">
        <v>161</v>
      </c>
      <c r="B5" s="205"/>
      <c r="C5" s="205"/>
      <c r="D5" s="205"/>
      <c r="E5" s="205"/>
      <c r="F5" s="205"/>
      <c r="G5" s="205"/>
      <c r="H5" s="205"/>
    </row>
    <row r="6" spans="1:8" ht="15.6">
      <c r="A6" s="60"/>
      <c r="B6" s="60"/>
      <c r="C6" s="60"/>
      <c r="D6" s="60"/>
      <c r="E6" s="60"/>
      <c r="F6" s="60"/>
      <c r="G6" s="60"/>
      <c r="H6" s="60"/>
    </row>
    <row r="7" spans="1:8">
      <c r="A7" s="56" t="s">
        <v>0</v>
      </c>
      <c r="B7" s="56"/>
      <c r="C7" s="56"/>
      <c r="D7" s="56"/>
      <c r="E7" s="56"/>
      <c r="F7" s="56"/>
      <c r="G7" s="56"/>
      <c r="H7" s="63"/>
    </row>
    <row r="8" spans="1:8">
      <c r="H8" s="53" t="s">
        <v>30</v>
      </c>
    </row>
    <row r="9" spans="1:8" ht="92.4" customHeight="1">
      <c r="A9" s="59" t="s">
        <v>8</v>
      </c>
      <c r="B9" s="59" t="s">
        <v>4</v>
      </c>
      <c r="C9" s="59" t="s">
        <v>5</v>
      </c>
      <c r="D9" s="59" t="s">
        <v>15</v>
      </c>
      <c r="E9" s="25" t="s">
        <v>61</v>
      </c>
      <c r="F9" s="59" t="s">
        <v>16</v>
      </c>
      <c r="G9" s="161" t="s">
        <v>202</v>
      </c>
      <c r="H9" s="59" t="s">
        <v>14</v>
      </c>
    </row>
    <row r="10" spans="1:8" s="35" customFormat="1" ht="14.4">
      <c r="A10" s="120">
        <v>1</v>
      </c>
      <c r="B10" s="120">
        <v>2</v>
      </c>
      <c r="C10" s="120">
        <v>3</v>
      </c>
      <c r="D10" s="120">
        <v>4</v>
      </c>
      <c r="E10" s="120">
        <v>5</v>
      </c>
      <c r="F10" s="120">
        <v>6</v>
      </c>
      <c r="G10" s="120">
        <v>7</v>
      </c>
      <c r="H10" s="120">
        <v>8</v>
      </c>
    </row>
    <row r="11" spans="1:8">
      <c r="A11" s="58"/>
      <c r="B11" s="58"/>
      <c r="C11" s="58"/>
      <c r="D11" s="58"/>
      <c r="E11" s="58"/>
      <c r="F11" s="58"/>
      <c r="G11" s="30">
        <f>E11*(F11/30)</f>
        <v>0</v>
      </c>
      <c r="H11" s="58"/>
    </row>
    <row r="12" spans="1:8">
      <c r="A12" s="58"/>
      <c r="B12" s="58"/>
      <c r="C12" s="58"/>
      <c r="D12" s="58"/>
      <c r="E12" s="58"/>
      <c r="F12" s="58"/>
      <c r="G12" s="30">
        <f t="shared" ref="G12:G18" si="0">E12*(F12/30)</f>
        <v>0</v>
      </c>
      <c r="H12" s="58"/>
    </row>
    <row r="13" spans="1:8" s="125" customFormat="1">
      <c r="A13" s="126"/>
      <c r="B13" s="126"/>
      <c r="C13" s="126"/>
      <c r="D13" s="126"/>
      <c r="E13" s="126"/>
      <c r="F13" s="126"/>
      <c r="G13" s="30">
        <f t="shared" si="0"/>
        <v>0</v>
      </c>
      <c r="H13" s="126"/>
    </row>
    <row r="14" spans="1:8" s="125" customFormat="1">
      <c r="A14" s="126"/>
      <c r="B14" s="126"/>
      <c r="C14" s="126"/>
      <c r="D14" s="126"/>
      <c r="E14" s="126"/>
      <c r="F14" s="126"/>
      <c r="G14" s="30">
        <f t="shared" si="0"/>
        <v>0</v>
      </c>
      <c r="H14" s="126"/>
    </row>
    <row r="15" spans="1:8">
      <c r="A15" s="58"/>
      <c r="B15" s="58"/>
      <c r="C15" s="58"/>
      <c r="D15" s="58"/>
      <c r="E15" s="58"/>
      <c r="F15" s="58"/>
      <c r="G15" s="30">
        <f t="shared" si="0"/>
        <v>0</v>
      </c>
      <c r="H15" s="58"/>
    </row>
    <row r="16" spans="1:8">
      <c r="A16" s="58"/>
      <c r="B16" s="58"/>
      <c r="C16" s="58"/>
      <c r="D16" s="58"/>
      <c r="E16" s="58"/>
      <c r="F16" s="58"/>
      <c r="G16" s="30">
        <f t="shared" si="0"/>
        <v>0</v>
      </c>
      <c r="H16" s="58"/>
    </row>
    <row r="17" spans="1:8">
      <c r="A17" s="58"/>
      <c r="B17" s="58"/>
      <c r="C17" s="58"/>
      <c r="D17" s="58"/>
      <c r="E17" s="58"/>
      <c r="F17" s="58"/>
      <c r="G17" s="30">
        <f t="shared" si="0"/>
        <v>0</v>
      </c>
      <c r="H17" s="58"/>
    </row>
    <row r="18" spans="1:8">
      <c r="A18" s="58"/>
      <c r="B18" s="58"/>
      <c r="C18" s="58"/>
      <c r="D18" s="58"/>
      <c r="E18" s="126"/>
      <c r="F18" s="126"/>
      <c r="G18" s="30">
        <f t="shared" si="0"/>
        <v>0</v>
      </c>
      <c r="H18" s="58"/>
    </row>
    <row r="19" spans="1:8">
      <c r="A19" s="16" t="s">
        <v>12</v>
      </c>
      <c r="B19" s="14"/>
      <c r="C19" s="16" t="s">
        <v>12</v>
      </c>
      <c r="D19" s="16" t="s">
        <v>12</v>
      </c>
      <c r="E19" s="126" t="s">
        <v>145</v>
      </c>
      <c r="F19" s="16" t="s">
        <v>12</v>
      </c>
      <c r="G19" s="126">
        <f>SUM(G11:G18)</f>
        <v>0</v>
      </c>
      <c r="H19" s="17" t="s">
        <v>12</v>
      </c>
    </row>
    <row r="20" spans="1:8" ht="17.399999999999999">
      <c r="A20" s="95" t="s">
        <v>28</v>
      </c>
      <c r="B20" s="32"/>
      <c r="C20" s="9"/>
      <c r="D20" s="9"/>
      <c r="E20" s="9"/>
      <c r="F20" s="9"/>
      <c r="G20" s="18"/>
      <c r="H20" s="18"/>
    </row>
    <row r="21" spans="1:8">
      <c r="A21" s="95" t="s">
        <v>27</v>
      </c>
    </row>
    <row r="22" spans="1:8">
      <c r="A22" s="70"/>
    </row>
    <row r="23" spans="1:8" ht="15.6">
      <c r="A23" s="33"/>
      <c r="B23" s="33"/>
      <c r="C23" s="33"/>
      <c r="D23" s="33"/>
    </row>
    <row r="25" spans="1:8">
      <c r="A25" s="13"/>
      <c r="B25" s="12"/>
      <c r="C25" s="11"/>
    </row>
    <row r="26" spans="1:8">
      <c r="A26" s="199" t="s">
        <v>43</v>
      </c>
      <c r="B26" s="199"/>
      <c r="C26" s="11"/>
      <c r="H26" s="83" t="s">
        <v>2</v>
      </c>
    </row>
    <row r="29" spans="1:8">
      <c r="H29" s="91" t="s">
        <v>92</v>
      </c>
    </row>
  </sheetData>
  <mergeCells count="4">
    <mergeCell ref="A2:H2"/>
    <mergeCell ref="A4:H4"/>
    <mergeCell ref="A26:B26"/>
    <mergeCell ref="A5:H5"/>
  </mergeCells>
  <phoneticPr fontId="0" type="noConversion"/>
  <printOptions horizontalCentered="1"/>
  <pageMargins left="0.75" right="0.75" top="0.75" bottom="0.75" header="0.5" footer="0.5"/>
  <pageSetup paperSize="9" scale="96" orientation="landscape" horizontalDpi="180" verticalDpi="180" r:id="rId1"/>
  <headerFooter alignWithMargins="0"/>
  <rowBreaks count="1" manualBreakCount="1">
    <brk id="2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O33"/>
  <sheetViews>
    <sheetView view="pageBreakPreview" zoomScaleSheetLayoutView="100" workbookViewId="0">
      <selection activeCell="K26" sqref="K23:K26"/>
    </sheetView>
  </sheetViews>
  <sheetFormatPr defaultColWidth="9.109375" defaultRowHeight="13.8"/>
  <cols>
    <col min="1" max="6" width="10.6640625" style="95" customWidth="1"/>
    <col min="7" max="7" width="13.5546875" style="95" customWidth="1"/>
    <col min="8" max="8" width="11.5546875" style="95" customWidth="1"/>
    <col min="9" max="9" width="12.33203125" style="95" customWidth="1"/>
    <col min="10" max="10" width="17.88671875" style="95" customWidth="1"/>
    <col min="11" max="16384" width="9.109375" style="95"/>
  </cols>
  <sheetData>
    <row r="1" spans="1:15" ht="14.4" thickBot="1">
      <c r="A1" s="94"/>
      <c r="B1" s="102"/>
      <c r="C1" s="102"/>
      <c r="D1" s="102"/>
      <c r="E1" s="102"/>
      <c r="F1" s="102"/>
      <c r="G1" s="102"/>
      <c r="H1" s="102"/>
      <c r="I1" s="5" t="s">
        <v>21</v>
      </c>
      <c r="J1" s="135"/>
      <c r="K1" s="79"/>
      <c r="L1" s="79"/>
      <c r="M1" s="79"/>
      <c r="N1" s="79"/>
      <c r="O1" s="79"/>
    </row>
    <row r="2" spans="1:15">
      <c r="A2" s="164" t="s">
        <v>93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5">
      <c r="A3" s="93"/>
      <c r="B3" s="79"/>
      <c r="C3" s="79"/>
      <c r="D3" s="79"/>
      <c r="E3" s="79"/>
      <c r="F3" s="79"/>
      <c r="G3" s="79"/>
      <c r="H3" s="79"/>
      <c r="I3" s="79"/>
      <c r="J3" s="79"/>
    </row>
    <row r="4" spans="1:15">
      <c r="A4" s="187" t="s">
        <v>162</v>
      </c>
      <c r="B4" s="188"/>
      <c r="C4" s="188"/>
      <c r="D4" s="188"/>
      <c r="E4" s="188"/>
      <c r="F4" s="188"/>
      <c r="G4" s="188"/>
      <c r="H4" s="188"/>
      <c r="I4" s="188"/>
      <c r="J4" s="188"/>
      <c r="K4" s="51"/>
      <c r="L4" s="51"/>
      <c r="M4" s="51"/>
      <c r="N4" s="51"/>
      <c r="O4" s="51"/>
    </row>
    <row r="5" spans="1:15">
      <c r="A5" s="5"/>
    </row>
    <row r="6" spans="1:15">
      <c r="A6" s="94" t="s">
        <v>0</v>
      </c>
      <c r="B6" s="79"/>
      <c r="C6" s="79"/>
      <c r="D6" s="79"/>
      <c r="E6" s="79"/>
      <c r="F6" s="79"/>
      <c r="G6" s="79"/>
      <c r="H6" s="79"/>
      <c r="I6" s="79"/>
      <c r="J6" s="83"/>
    </row>
    <row r="7" spans="1:15">
      <c r="A7" s="94"/>
      <c r="B7" s="79"/>
      <c r="C7" s="79"/>
      <c r="D7" s="79"/>
      <c r="E7" s="79"/>
      <c r="F7" s="79"/>
      <c r="G7" s="79"/>
      <c r="H7" s="79"/>
      <c r="I7" s="79"/>
      <c r="J7" s="83"/>
    </row>
    <row r="8" spans="1:15">
      <c r="A8" s="206" t="s">
        <v>163</v>
      </c>
      <c r="B8" s="206"/>
      <c r="C8" s="206"/>
      <c r="D8" s="206"/>
      <c r="E8" s="206"/>
      <c r="F8" s="206"/>
      <c r="G8" s="206"/>
      <c r="H8" s="206"/>
      <c r="I8" s="206"/>
      <c r="J8" s="206"/>
    </row>
    <row r="9" spans="1:15" ht="20.25" customHeight="1">
      <c r="A9" s="207" t="s">
        <v>72</v>
      </c>
      <c r="B9" s="208"/>
      <c r="C9" s="208"/>
      <c r="D9" s="208"/>
      <c r="E9" s="208"/>
      <c r="F9" s="208"/>
      <c r="G9" s="165" t="s">
        <v>94</v>
      </c>
      <c r="H9" s="165" t="s">
        <v>73</v>
      </c>
      <c r="I9" s="165" t="s">
        <v>199</v>
      </c>
      <c r="J9" s="165" t="s">
        <v>14</v>
      </c>
    </row>
    <row r="10" spans="1:15" ht="20.25" customHeight="1">
      <c r="A10" s="209"/>
      <c r="B10" s="210"/>
      <c r="C10" s="210"/>
      <c r="D10" s="210"/>
      <c r="E10" s="210"/>
      <c r="F10" s="210"/>
      <c r="G10" s="176"/>
      <c r="H10" s="176"/>
      <c r="I10" s="176"/>
      <c r="J10" s="176"/>
    </row>
    <row r="11" spans="1:15" ht="25.2" customHeight="1">
      <c r="A11" s="14" t="s">
        <v>74</v>
      </c>
      <c r="B11" s="96" t="s">
        <v>75</v>
      </c>
      <c r="C11" s="96" t="s">
        <v>95</v>
      </c>
      <c r="D11" s="96" t="s">
        <v>77</v>
      </c>
      <c r="E11" s="14" t="s">
        <v>78</v>
      </c>
      <c r="F11" s="117" t="s">
        <v>79</v>
      </c>
      <c r="G11" s="166"/>
      <c r="H11" s="166"/>
      <c r="I11" s="166"/>
      <c r="J11" s="166"/>
    </row>
    <row r="12" spans="1:15" ht="14.4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  <c r="J12" s="36">
        <v>10</v>
      </c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84" t="s">
        <v>23</v>
      </c>
      <c r="B22" s="185"/>
      <c r="C22" s="185"/>
      <c r="D22" s="185"/>
      <c r="E22" s="185"/>
      <c r="F22" s="185"/>
      <c r="G22" s="116"/>
      <c r="H22" s="2"/>
      <c r="I22" s="2"/>
      <c r="J22" s="2"/>
    </row>
    <row r="23" spans="1:10">
      <c r="A23" s="11" t="s">
        <v>1</v>
      </c>
    </row>
    <row r="24" spans="1:10">
      <c r="A24" s="11"/>
    </row>
    <row r="25" spans="1:10" ht="14.4">
      <c r="A25" s="109" t="s">
        <v>96</v>
      </c>
    </row>
    <row r="26" spans="1:10">
      <c r="A26" s="6"/>
    </row>
    <row r="27" spans="1:10">
      <c r="A27" s="6"/>
    </row>
    <row r="28" spans="1:10">
      <c r="A28" s="6"/>
    </row>
    <row r="29" spans="1:10" ht="15" customHeight="1">
      <c r="A29" s="94" t="s">
        <v>80</v>
      </c>
      <c r="B29" s="103"/>
      <c r="C29" s="103"/>
      <c r="D29" s="104"/>
      <c r="E29" s="104"/>
      <c r="F29" s="104"/>
      <c r="G29" s="104"/>
      <c r="J29" s="83" t="s">
        <v>2</v>
      </c>
    </row>
    <row r="30" spans="1:10">
      <c r="B30" s="11"/>
    </row>
    <row r="33" spans="10:10">
      <c r="J33" s="91" t="s">
        <v>100</v>
      </c>
    </row>
  </sheetData>
  <mergeCells count="9">
    <mergeCell ref="A22:F22"/>
    <mergeCell ref="G9:G11"/>
    <mergeCell ref="A2:J2"/>
    <mergeCell ref="A4:J4"/>
    <mergeCell ref="A8:J8"/>
    <mergeCell ref="A9:F10"/>
    <mergeCell ref="H9:H11"/>
    <mergeCell ref="I9:I11"/>
    <mergeCell ref="J9:J11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zoomScaleSheetLayoutView="100" workbookViewId="0">
      <selection activeCell="F22" sqref="F22"/>
    </sheetView>
  </sheetViews>
  <sheetFormatPr defaultColWidth="9.109375" defaultRowHeight="13.8"/>
  <cols>
    <col min="1" max="1" width="6.6640625" style="57" customWidth="1"/>
    <col min="2" max="2" width="20.88671875" style="57" customWidth="1"/>
    <col min="3" max="3" width="17.109375" style="57" customWidth="1"/>
    <col min="4" max="4" width="21.33203125" style="57" customWidth="1"/>
    <col min="5" max="5" width="14.44140625" style="57" customWidth="1"/>
    <col min="6" max="6" width="21.44140625" style="57" customWidth="1"/>
    <col min="7" max="7" width="15.5546875" style="57" customWidth="1"/>
    <col min="8" max="8" width="13.5546875" style="57" customWidth="1"/>
    <col min="9" max="9" width="15.88671875" style="57" customWidth="1"/>
    <col min="10" max="16384" width="9.109375" style="57"/>
  </cols>
  <sheetData>
    <row r="1" spans="1:17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17" ht="14.4" thickBot="1">
      <c r="A2" s="54"/>
      <c r="B2" s="54"/>
      <c r="C2" s="54"/>
      <c r="D2" s="54"/>
      <c r="E2" s="54"/>
      <c r="F2" s="54"/>
      <c r="G2" s="54"/>
      <c r="H2" s="129" t="s">
        <v>21</v>
      </c>
      <c r="I2" s="134"/>
    </row>
    <row r="3" spans="1:17" ht="14.4">
      <c r="A3" s="164" t="s">
        <v>164</v>
      </c>
      <c r="B3" s="164"/>
      <c r="C3" s="164"/>
      <c r="D3" s="164"/>
      <c r="E3" s="164"/>
      <c r="F3" s="164"/>
      <c r="G3" s="164"/>
      <c r="H3" s="164"/>
      <c r="I3" s="164"/>
    </row>
    <row r="4" spans="1:17">
      <c r="A4" s="54"/>
      <c r="B4" s="54"/>
      <c r="C4" s="54"/>
      <c r="D4" s="54"/>
      <c r="E4" s="54"/>
      <c r="F4" s="54"/>
      <c r="G4" s="54"/>
      <c r="H4" s="54"/>
      <c r="I4" s="54"/>
    </row>
    <row r="5" spans="1:17">
      <c r="A5" s="54"/>
      <c r="B5" s="54"/>
      <c r="C5" s="54"/>
      <c r="D5" s="54"/>
      <c r="E5" s="54"/>
      <c r="F5" s="54"/>
      <c r="G5" s="54"/>
      <c r="H5" s="54"/>
    </row>
    <row r="6" spans="1:17">
      <c r="A6" s="199" t="s">
        <v>9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</row>
    <row r="7" spans="1:17" s="95" customFormat="1">
      <c r="A7" s="199" t="s">
        <v>98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</row>
    <row r="8" spans="1:17" ht="14.4">
      <c r="A8" s="56" t="s">
        <v>46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Q8" s="63"/>
    </row>
    <row r="9" spans="1:17">
      <c r="F9" s="10"/>
      <c r="G9" s="10"/>
      <c r="H9" s="10"/>
      <c r="I9" s="53" t="s">
        <v>30</v>
      </c>
    </row>
    <row r="10" spans="1:17" s="11" customFormat="1" ht="72.75" customHeight="1">
      <c r="A10" s="28" t="s">
        <v>13</v>
      </c>
      <c r="B10" s="49" t="s">
        <v>4</v>
      </c>
      <c r="C10" s="49" t="s">
        <v>5</v>
      </c>
      <c r="D10" s="49" t="s">
        <v>31</v>
      </c>
      <c r="E10" s="84" t="s">
        <v>65</v>
      </c>
      <c r="F10" s="84" t="s">
        <v>203</v>
      </c>
      <c r="G10" s="84" t="s">
        <v>99</v>
      </c>
      <c r="H10" s="28" t="s">
        <v>44</v>
      </c>
      <c r="I10" s="49" t="s">
        <v>14</v>
      </c>
      <c r="J10" s="50"/>
    </row>
    <row r="11" spans="1:17" ht="14.4">
      <c r="A11" s="120">
        <v>1</v>
      </c>
      <c r="B11" s="120">
        <v>2</v>
      </c>
      <c r="C11" s="120">
        <v>3</v>
      </c>
      <c r="D11" s="120">
        <v>4</v>
      </c>
      <c r="E11" s="120">
        <v>5</v>
      </c>
      <c r="F11" s="120">
        <v>6</v>
      </c>
      <c r="G11" s="120">
        <v>7</v>
      </c>
      <c r="H11" s="120">
        <v>8</v>
      </c>
      <c r="I11" s="120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>
        <f>F12+G12</f>
        <v>0</v>
      </c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>
        <f t="shared" si="1"/>
        <v>0</v>
      </c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>
        <f t="shared" si="1"/>
        <v>0</v>
      </c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>
        <f t="shared" si="1"/>
        <v>0</v>
      </c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>
        <f t="shared" si="1"/>
        <v>0</v>
      </c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>
        <f t="shared" si="1"/>
        <v>0</v>
      </c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>
        <f t="shared" si="1"/>
        <v>0</v>
      </c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>
        <f t="shared" si="1"/>
        <v>0</v>
      </c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>
        <f t="shared" si="1"/>
        <v>0</v>
      </c>
      <c r="I21" s="8"/>
    </row>
    <row r="22" spans="1:19">
      <c r="A22" s="211" t="s">
        <v>10</v>
      </c>
      <c r="B22" s="212"/>
      <c r="C22" s="213"/>
      <c r="D22" s="61"/>
      <c r="E22" s="8"/>
      <c r="F22" s="31">
        <f>SUM(F12:F21)</f>
        <v>0</v>
      </c>
      <c r="G22" s="29"/>
      <c r="H22" s="29">
        <f>SUM(H12:H20)</f>
        <v>0</v>
      </c>
      <c r="I22" s="8"/>
    </row>
    <row r="23" spans="1:19" ht="15.6">
      <c r="A23" s="26" t="s">
        <v>1</v>
      </c>
      <c r="E23" s="19"/>
      <c r="F23" s="20"/>
      <c r="G23" s="20"/>
      <c r="H23" s="20"/>
    </row>
    <row r="24" spans="1:19" ht="15.6">
      <c r="A24" s="33"/>
      <c r="B24" s="33"/>
      <c r="C24" s="33"/>
      <c r="D24" s="33"/>
      <c r="E24" s="19"/>
      <c r="F24" s="20"/>
      <c r="G24" s="20"/>
      <c r="H24" s="20"/>
    </row>
    <row r="25" spans="1:19" ht="14.4">
      <c r="A25" s="115" t="s">
        <v>91</v>
      </c>
      <c r="B25" s="113"/>
      <c r="C25" s="113"/>
      <c r="D25" s="113"/>
      <c r="E25" s="113"/>
      <c r="F25" s="114"/>
      <c r="G25" s="114"/>
      <c r="H25" s="114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64" t="s">
        <v>35</v>
      </c>
      <c r="B29" s="164"/>
      <c r="C29" s="15"/>
      <c r="I29" s="83" t="s">
        <v>160</v>
      </c>
      <c r="J29" s="63"/>
      <c r="K29" s="63"/>
    </row>
    <row r="33" spans="9:9">
      <c r="I33" s="45" t="s">
        <v>52</v>
      </c>
    </row>
    <row r="35" spans="9:9" ht="18" customHeight="1"/>
  </sheetData>
  <mergeCells count="6">
    <mergeCell ref="A22:C22"/>
    <mergeCell ref="A1:I1"/>
    <mergeCell ref="A3:I3"/>
    <mergeCell ref="A29:B29"/>
    <mergeCell ref="A6:P6"/>
    <mergeCell ref="A7:P7"/>
  </mergeCells>
  <phoneticPr fontId="0" type="noConversion"/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zoomScale="85" workbookViewId="0">
      <selection activeCell="F23" sqref="F23"/>
    </sheetView>
  </sheetViews>
  <sheetFormatPr defaultColWidth="9.109375" defaultRowHeight="13.8"/>
  <cols>
    <col min="1" max="1" width="6.6640625" style="89" customWidth="1"/>
    <col min="2" max="2" width="20.88671875" style="89" customWidth="1"/>
    <col min="3" max="3" width="17.109375" style="89" customWidth="1"/>
    <col min="4" max="4" width="21.33203125" style="89" customWidth="1"/>
    <col min="5" max="5" width="12.44140625" style="89" customWidth="1"/>
    <col min="6" max="6" width="21.44140625" style="89" customWidth="1"/>
    <col min="7" max="7" width="11.44140625" style="89" customWidth="1"/>
    <col min="8" max="8" width="13.5546875" style="89" customWidth="1"/>
    <col min="9" max="9" width="17.33203125" style="89" customWidth="1"/>
    <col min="10" max="16384" width="9.109375" style="89"/>
  </cols>
  <sheetData>
    <row r="1" spans="1:17">
      <c r="A1" s="164" t="s">
        <v>104</v>
      </c>
      <c r="B1" s="164"/>
      <c r="C1" s="164"/>
      <c r="D1" s="164"/>
      <c r="E1" s="164"/>
      <c r="F1" s="164"/>
      <c r="G1" s="164"/>
      <c r="H1" s="164"/>
      <c r="I1" s="164"/>
    </row>
    <row r="2" spans="1:17" ht="14.4" thickBot="1">
      <c r="A2" s="87"/>
      <c r="B2" s="87"/>
      <c r="C2" s="87"/>
      <c r="D2" s="87"/>
      <c r="E2" s="87"/>
      <c r="F2" s="87"/>
      <c r="G2" s="87"/>
      <c r="H2" s="129" t="s">
        <v>21</v>
      </c>
      <c r="I2" s="136"/>
    </row>
    <row r="3" spans="1:17" ht="14.4">
      <c r="A3" s="164" t="s">
        <v>165</v>
      </c>
      <c r="B3" s="164"/>
      <c r="C3" s="164"/>
      <c r="D3" s="164"/>
      <c r="E3" s="164"/>
      <c r="F3" s="164"/>
      <c r="G3" s="164"/>
      <c r="H3" s="164"/>
      <c r="I3" s="164"/>
    </row>
    <row r="4" spans="1:17">
      <c r="A4" s="87"/>
      <c r="B4" s="87"/>
      <c r="C4" s="87"/>
      <c r="D4" s="87"/>
      <c r="E4" s="87"/>
      <c r="F4" s="87"/>
      <c r="G4" s="87"/>
      <c r="H4" s="87"/>
      <c r="I4" s="87"/>
    </row>
    <row r="5" spans="1:17">
      <c r="A5" s="87"/>
      <c r="B5" s="87"/>
      <c r="C5" s="87"/>
      <c r="D5" s="87"/>
      <c r="E5" s="87"/>
      <c r="F5" s="87"/>
      <c r="G5" s="87"/>
      <c r="H5" s="87"/>
    </row>
    <row r="6" spans="1:17">
      <c r="A6" s="199" t="s">
        <v>9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</row>
    <row r="7" spans="1:17" s="95" customFormat="1">
      <c r="A7" s="199" t="s">
        <v>98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</row>
    <row r="8" spans="1:17" ht="14.4">
      <c r="A8" s="88" t="s">
        <v>46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Q8" s="83"/>
    </row>
    <row r="9" spans="1:17" s="118" customFormat="1" ht="16.2" customHeight="1">
      <c r="F9" s="64"/>
      <c r="G9" s="64"/>
      <c r="H9" s="64"/>
      <c r="I9" s="119" t="s">
        <v>30</v>
      </c>
    </row>
    <row r="10" spans="1:17" s="11" customFormat="1" ht="61.5" customHeight="1">
      <c r="A10" s="84" t="s">
        <v>13</v>
      </c>
      <c r="B10" s="49" t="s">
        <v>4</v>
      </c>
      <c r="C10" s="49" t="s">
        <v>5</v>
      </c>
      <c r="D10" s="49" t="s">
        <v>31</v>
      </c>
      <c r="E10" s="84" t="s">
        <v>65</v>
      </c>
      <c r="F10" s="84" t="s">
        <v>204</v>
      </c>
      <c r="G10" s="84" t="s">
        <v>102</v>
      </c>
      <c r="H10" s="84" t="s">
        <v>44</v>
      </c>
      <c r="I10" s="49" t="s">
        <v>14</v>
      </c>
      <c r="J10" s="50"/>
    </row>
    <row r="11" spans="1:17" s="35" customFormat="1" ht="14.4">
      <c r="A11" s="120">
        <v>1</v>
      </c>
      <c r="B11" s="120">
        <v>2</v>
      </c>
      <c r="C11" s="120">
        <v>3</v>
      </c>
      <c r="D11" s="120">
        <v>4</v>
      </c>
      <c r="E11" s="120">
        <v>5</v>
      </c>
      <c r="F11" s="120">
        <v>6</v>
      </c>
      <c r="G11" s="120">
        <v>7</v>
      </c>
      <c r="H11" s="120">
        <v>8</v>
      </c>
      <c r="I11" s="120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/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/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/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/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/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/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/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/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/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/>
      <c r="I21" s="8"/>
    </row>
    <row r="22" spans="1:19">
      <c r="A22" s="211" t="s">
        <v>10</v>
      </c>
      <c r="B22" s="212"/>
      <c r="C22" s="213"/>
      <c r="D22" s="90"/>
      <c r="E22" s="8"/>
      <c r="F22" s="29">
        <f>SUM(F12:F20)</f>
        <v>0</v>
      </c>
      <c r="G22" s="29"/>
      <c r="H22" s="29"/>
      <c r="I22" s="8"/>
    </row>
    <row r="23" spans="1:19" ht="15.6">
      <c r="A23" s="26" t="s">
        <v>1</v>
      </c>
      <c r="E23" s="19"/>
      <c r="F23" s="20"/>
      <c r="G23" s="20"/>
      <c r="H23" s="20"/>
    </row>
    <row r="24" spans="1:19" ht="15.6">
      <c r="A24" s="33"/>
      <c r="B24" s="33"/>
      <c r="C24" s="33"/>
      <c r="D24" s="33"/>
      <c r="E24" s="19"/>
      <c r="F24" s="20"/>
      <c r="G24" s="20"/>
      <c r="H24" s="20"/>
    </row>
    <row r="25" spans="1:19" ht="14.4">
      <c r="A25" s="115" t="s">
        <v>91</v>
      </c>
      <c r="B25" s="113"/>
      <c r="C25" s="113"/>
      <c r="D25" s="113"/>
      <c r="E25" s="113"/>
      <c r="F25" s="114"/>
      <c r="G25" s="114"/>
      <c r="H25" s="114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64" t="s">
        <v>35</v>
      </c>
      <c r="B29" s="164"/>
      <c r="C29" s="15"/>
      <c r="I29" s="83" t="s">
        <v>160</v>
      </c>
      <c r="J29" s="83"/>
      <c r="K29" s="83"/>
    </row>
    <row r="33" spans="9:9">
      <c r="I33" s="45" t="s">
        <v>101</v>
      </c>
    </row>
    <row r="35" spans="9:9" ht="18" customHeight="1"/>
  </sheetData>
  <mergeCells count="6">
    <mergeCell ref="A29:B29"/>
    <mergeCell ref="A1:I1"/>
    <mergeCell ref="A3:I3"/>
    <mergeCell ref="A6:P6"/>
    <mergeCell ref="A22:C22"/>
    <mergeCell ref="A7:P7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Check List</vt:lpstr>
      <vt:lpstr>Form I</vt:lpstr>
      <vt:lpstr>Form II</vt:lpstr>
      <vt:lpstr>Appendix I</vt:lpstr>
      <vt:lpstr>Appendix I (A)</vt:lpstr>
      <vt:lpstr>Appendix-II</vt:lpstr>
      <vt:lpstr>Appendix III</vt:lpstr>
      <vt:lpstr>Appendix III (A)</vt:lpstr>
      <vt:lpstr>Appendix III (B)</vt:lpstr>
      <vt:lpstr>Appendix III (C)</vt:lpstr>
      <vt:lpstr>Appendix IV</vt:lpstr>
      <vt:lpstr>Appendix IV A</vt:lpstr>
      <vt:lpstr>Appendix IV B</vt:lpstr>
      <vt:lpstr>Appendix-V (A)</vt:lpstr>
      <vt:lpstr>Appendix-V(B) </vt:lpstr>
      <vt:lpstr>Appendix VI</vt:lpstr>
      <vt:lpstr>Appendix VI (A) </vt:lpstr>
      <vt:lpstr>Appendix VI (B)</vt:lpstr>
      <vt:lpstr>Sheet1</vt:lpstr>
      <vt:lpstr>'Appendix I'!Print_Area</vt:lpstr>
      <vt:lpstr>'Appendix I (A)'!Print_Area</vt:lpstr>
      <vt:lpstr>'Appendix III'!Print_Area</vt:lpstr>
      <vt:lpstr>'Appendix III (A)'!Print_Area</vt:lpstr>
      <vt:lpstr>'Appendix III (B)'!Print_Area</vt:lpstr>
      <vt:lpstr>'Appendix III (C)'!Print_Area</vt:lpstr>
      <vt:lpstr>'Appendix IV'!Print_Area</vt:lpstr>
      <vt:lpstr>'Appendix IV A'!Print_Area</vt:lpstr>
      <vt:lpstr>'Appendix IV B'!Print_Area</vt:lpstr>
      <vt:lpstr>'Appendix VI'!Print_Area</vt:lpstr>
      <vt:lpstr>'Appendix VI (A) '!Print_Area</vt:lpstr>
      <vt:lpstr>'Appendix VI (B)'!Print_Area</vt:lpstr>
      <vt:lpstr>'Appendix-II'!Print_Area</vt:lpstr>
      <vt:lpstr>'Appendix-V (A)'!Print_Area</vt:lpstr>
      <vt:lpstr>'Appendix-V(B) '!Print_Area</vt:lpstr>
      <vt:lpstr>'Check List'!Print_Area</vt:lpstr>
      <vt:lpstr>'Form I'!Print_Area</vt:lpstr>
      <vt:lpstr>'Form 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PHURBA</dc:creator>
  <cp:lastModifiedBy>HP</cp:lastModifiedBy>
  <cp:lastPrinted>2022-11-02T06:05:05Z</cp:lastPrinted>
  <dcterms:created xsi:type="dcterms:W3CDTF">2008-07-31T21:44:49Z</dcterms:created>
  <dcterms:modified xsi:type="dcterms:W3CDTF">2022-11-02T06:06:33Z</dcterms:modified>
</cp:coreProperties>
</file>